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20376" yWindow="-120" windowWidth="20736" windowHeight="11760"/>
  </bookViews>
  <sheets>
    <sheet name="EAEPED CA" sheetId="2" r:id="rId1"/>
  </sheets>
  <definedNames>
    <definedName name="_xlnm.Print_Area" localSheetId="0">'EAEPED CA'!$A$1:$I$62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27" i="2" l="1"/>
  <c r="D44" i="2" s="1"/>
  <c r="F27" i="2"/>
  <c r="F44" i="2" s="1"/>
  <c r="C27" i="2"/>
  <c r="C44" i="2" s="1"/>
  <c r="H31" i="2"/>
  <c r="H34" i="2"/>
  <c r="H38" i="2"/>
  <c r="H39" i="2"/>
  <c r="H40" i="2"/>
  <c r="H41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29" i="2"/>
  <c r="E30" i="2"/>
  <c r="H30" i="2" s="1"/>
  <c r="E31" i="2"/>
  <c r="E32" i="2"/>
  <c r="H32" i="2" s="1"/>
  <c r="E33" i="2"/>
  <c r="H33" i="2" s="1"/>
  <c r="E34" i="2"/>
  <c r="E35" i="2"/>
  <c r="H35" i="2" s="1"/>
  <c r="E36" i="2"/>
  <c r="H36" i="2" s="1"/>
  <c r="E37" i="2"/>
  <c r="H37" i="2" s="1"/>
  <c r="E38" i="2"/>
  <c r="E39" i="2"/>
  <c r="E40" i="2"/>
  <c r="E41" i="2"/>
  <c r="E42" i="2"/>
  <c r="H42" i="2" s="1"/>
  <c r="E29" i="2"/>
  <c r="H29" i="2" s="1"/>
  <c r="D10" i="2"/>
  <c r="F10" i="2"/>
  <c r="C10" i="2"/>
  <c r="G13" i="2"/>
  <c r="G14" i="2"/>
  <c r="G15" i="2"/>
  <c r="G16" i="2"/>
  <c r="G17" i="2"/>
  <c r="G18" i="2"/>
  <c r="G20" i="2"/>
  <c r="G21" i="2"/>
  <c r="G22" i="2"/>
  <c r="G23" i="2"/>
  <c r="G24" i="2"/>
  <c r="G25" i="2"/>
  <c r="G12" i="2"/>
  <c r="H24" i="2"/>
  <c r="H12" i="2"/>
  <c r="E13" i="2"/>
  <c r="H13" i="2" s="1"/>
  <c r="E14" i="2"/>
  <c r="H14" i="2" s="1"/>
  <c r="E15" i="2"/>
  <c r="H15" i="2" s="1"/>
  <c r="E16" i="2"/>
  <c r="H16" i="2" s="1"/>
  <c r="E17" i="2"/>
  <c r="H17" i="2" s="1"/>
  <c r="E18" i="2"/>
  <c r="H18" i="2" s="1"/>
  <c r="E19" i="2"/>
  <c r="H19" i="2" s="1"/>
  <c r="E20" i="2"/>
  <c r="H20" i="2" s="1"/>
  <c r="E21" i="2"/>
  <c r="H21" i="2" s="1"/>
  <c r="E22" i="2"/>
  <c r="H22" i="2" s="1"/>
  <c r="E23" i="2"/>
  <c r="H23" i="2" s="1"/>
  <c r="E24" i="2"/>
  <c r="E25" i="2"/>
  <c r="H25" i="2" s="1"/>
  <c r="E12" i="2"/>
  <c r="G27" i="2" l="1"/>
  <c r="G44" i="2" s="1"/>
  <c r="H27" i="2"/>
  <c r="H44" i="2" s="1"/>
  <c r="E27" i="2"/>
  <c r="E44" i="2" s="1"/>
  <c r="G10" i="2"/>
  <c r="H10" i="2"/>
  <c r="E10" i="2"/>
</calcChain>
</file>

<file path=xl/sharedStrings.xml><?xml version="1.0" encoding="utf-8"?>
<sst xmlns="http://schemas.openxmlformats.org/spreadsheetml/2006/main" count="48" uniqueCount="34">
  <si>
    <t>Estado Analítico del Ejercicio del Presupuesto de Egresos Detallado - LDF</t>
  </si>
  <si>
    <t>Clasificación Administrativa</t>
  </si>
  <si>
    <t>(PESOS)</t>
  </si>
  <si>
    <t>Concepto (c)</t>
  </si>
  <si>
    <t>Egresos</t>
  </si>
  <si>
    <t>Subejercicio (e)</t>
  </si>
  <si>
    <t>Aprobado (d)</t>
  </si>
  <si>
    <t>Ampliaciones/ (Reducciones)</t>
  </si>
  <si>
    <t>Modificado</t>
  </si>
  <si>
    <t>Devengado</t>
  </si>
  <si>
    <t>Pagado</t>
  </si>
  <si>
    <t>I. Gasto No Etiquetado</t>
  </si>
  <si>
    <t>(I=A+B+C+D+E+F+G+H)</t>
  </si>
  <si>
    <t>II. Gasto Etiquetado</t>
  </si>
  <si>
    <t>(II=A+B+C+D+E+F+G+H)</t>
  </si>
  <si>
    <t>III. Total de Egresos (III = I + II)</t>
  </si>
  <si>
    <t>SRC3103</t>
  </si>
  <si>
    <t>Del 01 de enero al 30 de junio de 2023 (b)</t>
  </si>
  <si>
    <t>ASEC_EAEPEDCA_2doTrim_O8</t>
  </si>
  <si>
    <t>PRESIDENCIA MUNICIPAL</t>
  </si>
  <si>
    <t>CABILDO</t>
  </si>
  <si>
    <t>SECRETARIA DEL AYUNTAMIENTO</t>
  </si>
  <si>
    <t>TESORERIA MUNICIPAL</t>
  </si>
  <si>
    <t>DIRECCION DE SERVICIOS PUBLICOS</t>
  </si>
  <si>
    <t>DIRECCION DE SEGURIDAD PUBLICA</t>
  </si>
  <si>
    <t>DIRECCION DE INCLUSION Y DESARROLLO SOCIAL</t>
  </si>
  <si>
    <t>DIRECCION DEL CATASTRO Y LA INFORMACION TERRITORIAL</t>
  </si>
  <si>
    <t>DIRECCION DE DESARROLLO RURAL Y MEDIO AMBIENTE MUNICIPAL</t>
  </si>
  <si>
    <t>DIRECCION DE INFRAESTRUCTURA Y DESARROLLO URBANO Y MOVILIDAD</t>
  </si>
  <si>
    <t>SISTEMA DIF. MUNICIPAL</t>
  </si>
  <si>
    <t>CONTRALORIA MUNICIPAL</t>
  </si>
  <si>
    <t>DIRECCION DE COMUNICACIÓN SOCIAL E IMAGEN INSTITUCIONAL</t>
  </si>
  <si>
    <t>DIRECCION DE DESARROLLO ECONOMICO Y TURISMO</t>
  </si>
  <si>
    <t>Municipio de San Juan de Sabinas, Coahuila.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</si>
</sst>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9"/>
      <name val="Arial"/>
      <family val="2"/>
    </font>
    <font>
      <sz val="9"/>
      <color theme="1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9999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9" xfId="0" applyFont="1" applyBorder="1" applyAlignment="1">
      <alignment horizontal="justify" vertical="center" wrapText="1"/>
    </xf>
    <xf numFmtId="0" fontId="4" fillId="0" borderId="14" xfId="0" applyFont="1" applyBorder="1" applyAlignment="1">
      <alignment horizontal="justify" vertical="center" wrapText="1"/>
    </xf>
    <xf numFmtId="0" fontId="5" fillId="0" borderId="14" xfId="0" applyFont="1" applyBorder="1" applyAlignment="1">
      <alignment horizontal="left" vertical="center" wrapText="1"/>
    </xf>
    <xf numFmtId="4" fontId="6" fillId="0" borderId="5" xfId="1" applyNumberFormat="1" applyFont="1" applyFill="1" applyBorder="1" applyAlignment="1">
      <alignment horizontal="right" vertical="center" wrapText="1"/>
    </xf>
    <xf numFmtId="0" fontId="6" fillId="0" borderId="14" xfId="0" applyFont="1" applyBorder="1" applyAlignment="1">
      <alignment horizontal="left" vertical="center" wrapText="1"/>
    </xf>
    <xf numFmtId="4" fontId="6" fillId="0" borderId="5" xfId="0" applyNumberFormat="1" applyFont="1" applyBorder="1" applyAlignment="1">
      <alignment horizontal="right" vertical="center" wrapText="1"/>
    </xf>
    <xf numFmtId="0" fontId="4" fillId="0" borderId="14" xfId="0" applyFont="1" applyBorder="1" applyAlignment="1">
      <alignment horizontal="left" vertical="center" wrapText="1"/>
    </xf>
    <xf numFmtId="0" fontId="6" fillId="0" borderId="14" xfId="0" applyFont="1" applyBorder="1" applyAlignment="1">
      <alignment horizontal="justify" vertical="center" wrapText="1"/>
    </xf>
    <xf numFmtId="4" fontId="4" fillId="0" borderId="5" xfId="0" applyNumberFormat="1" applyFont="1" applyBorder="1" applyAlignment="1">
      <alignment horizontal="right" vertical="center" wrapText="1"/>
    </xf>
    <xf numFmtId="0" fontId="6" fillId="0" borderId="13" xfId="0" applyFont="1" applyBorder="1" applyAlignment="1">
      <alignment horizontal="justify" vertical="center" wrapText="1"/>
    </xf>
    <xf numFmtId="0" fontId="6" fillId="0" borderId="8" xfId="0" applyFont="1" applyBorder="1" applyAlignment="1">
      <alignment horizontal="center" vertical="center" wrapText="1"/>
    </xf>
    <xf numFmtId="4" fontId="4" fillId="0" borderId="14" xfId="0" applyNumberFormat="1" applyFont="1" applyBorder="1" applyAlignment="1">
      <alignment horizontal="right" vertical="center" wrapText="1"/>
    </xf>
    <xf numFmtId="4" fontId="4" fillId="0" borderId="9" xfId="0" applyNumberFormat="1" applyFont="1" applyBorder="1" applyAlignment="1">
      <alignment horizontal="right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49" fontId="4" fillId="2" borderId="3" xfId="0" applyNumberFormat="1" applyFont="1" applyFill="1" applyBorder="1" applyAlignment="1">
      <alignment horizontal="center" vertical="center" wrapText="1"/>
    </xf>
    <xf numFmtId="49" fontId="4" fillId="2" borderId="4" xfId="0" applyNumberFormat="1" applyFont="1" applyFill="1" applyBorder="1" applyAlignment="1">
      <alignment horizontal="center" vertical="center" wrapText="1"/>
    </xf>
    <xf numFmtId="49" fontId="4" fillId="2" borderId="0" xfId="0" applyNumberFormat="1" applyFont="1" applyFill="1" applyAlignment="1">
      <alignment horizontal="center" vertical="center" wrapText="1"/>
    </xf>
    <xf numFmtId="49" fontId="4" fillId="2" borderId="5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49" fontId="4" fillId="2" borderId="7" xfId="0" applyNumberFormat="1" applyFont="1" applyFill="1" applyBorder="1" applyAlignment="1">
      <alignment horizontal="center" vertical="center" wrapText="1"/>
    </xf>
    <xf numFmtId="49" fontId="4" fillId="2" borderId="8" xfId="0" applyNumberFormat="1" applyFont="1" applyFill="1" applyBorder="1" applyAlignment="1">
      <alignment horizontal="center" vertical="center" wrapText="1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0" xfId="0" applyNumberFormat="1" applyFont="1" applyFill="1" applyBorder="1" applyAlignment="1">
      <alignment horizontal="center" vertical="center" wrapText="1"/>
    </xf>
    <xf numFmtId="49" fontId="4" fillId="2" borderId="11" xfId="0" applyNumberFormat="1" applyFont="1" applyFill="1" applyBorder="1" applyAlignment="1">
      <alignment horizontal="center" vertical="center" wrapText="1"/>
    </xf>
    <xf numFmtId="49" fontId="4" fillId="2" borderId="12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49" fontId="4" fillId="2" borderId="8" xfId="0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59871</xdr:colOff>
      <xdr:row>51</xdr:row>
      <xdr:rowOff>0</xdr:rowOff>
    </xdr:from>
    <xdr:to>
      <xdr:col>9</xdr:col>
      <xdr:colOff>201386</xdr:colOff>
      <xdr:row>62</xdr:row>
      <xdr:rowOff>121918</xdr:rowOff>
    </xdr:to>
    <xdr:grpSp>
      <xdr:nvGrpSpPr>
        <xdr:cNvPr id="2" name="1 Grupo"/>
        <xdr:cNvGrpSpPr/>
      </xdr:nvGrpSpPr>
      <xdr:grpSpPr bwMode="auto">
        <a:xfrm>
          <a:off x="62919" y="9192228"/>
          <a:ext cx="9293540" cy="1799842"/>
          <a:chOff x="0" y="0"/>
          <a:chExt cx="7818112" cy="990875"/>
        </a:xfrm>
      </xdr:grpSpPr>
      <xdr:sp macro="" textlink="">
        <xdr:nvSpPr>
          <xdr:cNvPr id="3" name="2 CuadroTexto"/>
          <xdr:cNvSpPr txBox="1"/>
        </xdr:nvSpPr>
        <xdr:spPr>
          <a:xfrm>
            <a:off x="1985836" y="709567"/>
            <a:ext cx="3613864" cy="28130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1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DRA. BRIANDA ESTEFANÍA SOSA VEGA</a:t>
            </a:r>
            <a:endParaRPr lang="es-MX" sz="12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1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COMISIONADO DE HACIENDA / SALUD PÚBLICA</a:t>
            </a:r>
            <a:endParaRPr lang="es-MX" sz="12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4" name="3 CuadroTexto"/>
          <xdr:cNvSpPr txBox="1"/>
        </xdr:nvSpPr>
        <xdr:spPr>
          <a:xfrm>
            <a:off x="2343645" y="0"/>
            <a:ext cx="3121878" cy="29810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1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ING. MARIO ALBERTO LÓPEZ GÁMEZ</a:t>
            </a:r>
            <a:endParaRPr lang="es-MX" sz="12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1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PRESIDENTE MUNICIPAL</a:t>
            </a:r>
            <a:endParaRPr lang="es-MX" sz="12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5" name="4 CuadroTexto"/>
          <xdr:cNvSpPr txBox="1"/>
        </xdr:nvSpPr>
        <xdr:spPr>
          <a:xfrm>
            <a:off x="0" y="390472"/>
            <a:ext cx="3479686" cy="22252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1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C.P. HECTOR MANUEL RÁBAGO SALAZAR</a:t>
            </a:r>
            <a:endParaRPr lang="es-MX" sz="12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1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CONTRALOR MUNICIPAL</a:t>
            </a:r>
            <a:endParaRPr lang="es-MX" sz="12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6" name="5 CuadroTexto"/>
          <xdr:cNvSpPr txBox="1"/>
        </xdr:nvSpPr>
        <xdr:spPr>
          <a:xfrm>
            <a:off x="4392097" y="377876"/>
            <a:ext cx="3426015" cy="23512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1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C.P. JORGE OMAR GONZALEZ ALMAGUER</a:t>
            </a:r>
            <a:endParaRPr lang="es-MX" sz="12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1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TESORERO MUNICIPAL</a:t>
            </a:r>
            <a:endParaRPr lang="es-MX" sz="1200">
              <a:effectLst/>
              <a:latin typeface="Times New Roman"/>
              <a:ea typeface="Times New Roman"/>
            </a:endParaRPr>
          </a:p>
        </xdr:txBody>
      </xdr:sp>
      <xdr:cxnSp macro="">
        <xdr:nvCxnSpPr>
          <xdr:cNvPr id="7" name="6 Conector recto"/>
          <xdr:cNvCxnSpPr/>
        </xdr:nvCxnSpPr>
        <xdr:spPr>
          <a:xfrm>
            <a:off x="2620946" y="0"/>
            <a:ext cx="2567275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8" name="7 Conector recto"/>
          <xdr:cNvCxnSpPr/>
        </xdr:nvCxnSpPr>
        <xdr:spPr>
          <a:xfrm>
            <a:off x="2522549" y="692773"/>
            <a:ext cx="2558330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8 Conector recto"/>
          <xdr:cNvCxnSpPr/>
        </xdr:nvCxnSpPr>
        <xdr:spPr>
          <a:xfrm>
            <a:off x="456206" y="390472"/>
            <a:ext cx="2558330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9 Conector recto"/>
          <xdr:cNvCxnSpPr/>
        </xdr:nvCxnSpPr>
        <xdr:spPr>
          <a:xfrm>
            <a:off x="4964591" y="377876"/>
            <a:ext cx="2585165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112"/>
  <sheetViews>
    <sheetView showGridLines="0" tabSelected="1" topLeftCell="A40" zoomScale="140" zoomScaleNormal="140" workbookViewId="0">
      <selection activeCell="B52" sqref="B52"/>
    </sheetView>
  </sheetViews>
  <sheetFormatPr baseColWidth="10" defaultColWidth="11.44140625" defaultRowHeight="12" x14ac:dyDescent="0.25"/>
  <cols>
    <col min="1" max="1" width="0.88671875" style="1" customWidth="1"/>
    <col min="2" max="2" width="38" style="1" customWidth="1"/>
    <col min="3" max="8" width="14.6640625" style="1" customWidth="1"/>
    <col min="9" max="9" width="0.88671875" style="1" customWidth="1"/>
    <col min="10" max="16384" width="11.44140625" style="1"/>
  </cols>
  <sheetData>
    <row r="1" spans="2:9" ht="4.5" customHeight="1" x14ac:dyDescent="0.2"/>
    <row r="2" spans="2:9" ht="3" customHeight="1" thickBot="1" x14ac:dyDescent="0.25">
      <c r="I2" s="2" t="s">
        <v>18</v>
      </c>
    </row>
    <row r="3" spans="2:9" x14ac:dyDescent="0.2">
      <c r="B3" s="16" t="s">
        <v>33</v>
      </c>
      <c r="C3" s="17"/>
      <c r="D3" s="17"/>
      <c r="E3" s="17"/>
      <c r="F3" s="17"/>
      <c r="G3" s="17"/>
      <c r="H3" s="18"/>
    </row>
    <row r="4" spans="2:9" x14ac:dyDescent="0.25">
      <c r="B4" s="19" t="s">
        <v>0</v>
      </c>
      <c r="C4" s="20"/>
      <c r="D4" s="20"/>
      <c r="E4" s="20"/>
      <c r="F4" s="20"/>
      <c r="G4" s="20"/>
      <c r="H4" s="21"/>
    </row>
    <row r="5" spans="2:9" x14ac:dyDescent="0.25">
      <c r="B5" s="19" t="s">
        <v>1</v>
      </c>
      <c r="C5" s="20"/>
      <c r="D5" s="20"/>
      <c r="E5" s="20"/>
      <c r="F5" s="20"/>
      <c r="G5" s="20"/>
      <c r="H5" s="21"/>
    </row>
    <row r="6" spans="2:9" x14ac:dyDescent="0.2">
      <c r="B6" s="19" t="s">
        <v>17</v>
      </c>
      <c r="C6" s="20"/>
      <c r="D6" s="20"/>
      <c r="E6" s="20"/>
      <c r="F6" s="20"/>
      <c r="G6" s="20"/>
      <c r="H6" s="21"/>
    </row>
    <row r="7" spans="2:9" ht="12.75" thickBot="1" x14ac:dyDescent="0.25">
      <c r="B7" s="22" t="s">
        <v>2</v>
      </c>
      <c r="C7" s="23"/>
      <c r="D7" s="23"/>
      <c r="E7" s="23"/>
      <c r="F7" s="23"/>
      <c r="G7" s="23"/>
      <c r="H7" s="24"/>
    </row>
    <row r="8" spans="2:9" ht="12.6" thickBot="1" x14ac:dyDescent="0.3">
      <c r="B8" s="25" t="s">
        <v>3</v>
      </c>
      <c r="C8" s="26" t="s">
        <v>4</v>
      </c>
      <c r="D8" s="27"/>
      <c r="E8" s="27"/>
      <c r="F8" s="27"/>
      <c r="G8" s="28"/>
      <c r="H8" s="25" t="s">
        <v>5</v>
      </c>
    </row>
    <row r="9" spans="2:9" ht="24.6" thickBot="1" x14ac:dyDescent="0.3">
      <c r="B9" s="29"/>
      <c r="C9" s="30" t="s">
        <v>6</v>
      </c>
      <c r="D9" s="30" t="s">
        <v>7</v>
      </c>
      <c r="E9" s="30" t="s">
        <v>8</v>
      </c>
      <c r="F9" s="30" t="s">
        <v>9</v>
      </c>
      <c r="G9" s="30" t="s">
        <v>10</v>
      </c>
      <c r="H9" s="29"/>
    </row>
    <row r="10" spans="2:9" x14ac:dyDescent="0.25">
      <c r="B10" s="3" t="s">
        <v>11</v>
      </c>
      <c r="C10" s="15">
        <f>SUM(C12:C25)</f>
        <v>196220296.34</v>
      </c>
      <c r="D10" s="15">
        <f t="shared" ref="D10:H10" si="0">SUM(D12:D25)</f>
        <v>42883063.270000003</v>
      </c>
      <c r="E10" s="15">
        <f t="shared" si="0"/>
        <v>239103359.60999998</v>
      </c>
      <c r="F10" s="15">
        <f t="shared" si="0"/>
        <v>88813443.929999977</v>
      </c>
      <c r="G10" s="15">
        <f t="shared" si="0"/>
        <v>88813443.929999977</v>
      </c>
      <c r="H10" s="15">
        <f t="shared" si="0"/>
        <v>150289915.68000001</v>
      </c>
    </row>
    <row r="11" spans="2:9" x14ac:dyDescent="0.25">
      <c r="B11" s="4" t="s">
        <v>12</v>
      </c>
      <c r="C11" s="14"/>
      <c r="D11" s="14"/>
      <c r="E11" s="14"/>
      <c r="F11" s="14"/>
      <c r="G11" s="14"/>
      <c r="H11" s="14"/>
    </row>
    <row r="12" spans="2:9" x14ac:dyDescent="0.2">
      <c r="B12" s="5" t="s">
        <v>19</v>
      </c>
      <c r="C12" s="6">
        <v>10916858.01</v>
      </c>
      <c r="D12" s="6">
        <v>3565254.7</v>
      </c>
      <c r="E12" s="6">
        <f>C12+D12</f>
        <v>14482112.710000001</v>
      </c>
      <c r="F12" s="6">
        <v>5833896.4800000004</v>
      </c>
      <c r="G12" s="6">
        <f>F12</f>
        <v>5833896.4800000004</v>
      </c>
      <c r="H12" s="6">
        <f>E12-F12</f>
        <v>8648216.2300000004</v>
      </c>
    </row>
    <row r="13" spans="2:9" x14ac:dyDescent="0.2">
      <c r="B13" s="5" t="s">
        <v>20</v>
      </c>
      <c r="C13" s="6">
        <v>6674650.8499999996</v>
      </c>
      <c r="D13" s="6">
        <v>709427.1</v>
      </c>
      <c r="E13" s="6">
        <f t="shared" ref="E13:E25" si="1">C13+D13</f>
        <v>7384077.9499999993</v>
      </c>
      <c r="F13" s="6">
        <v>3301654.01</v>
      </c>
      <c r="G13" s="6">
        <f t="shared" ref="G13:G25" si="2">F13</f>
        <v>3301654.01</v>
      </c>
      <c r="H13" s="6">
        <f t="shared" ref="H13:H25" si="3">E13-F13</f>
        <v>4082423.9399999995</v>
      </c>
    </row>
    <row r="14" spans="2:9" x14ac:dyDescent="0.2">
      <c r="B14" s="5" t="s">
        <v>21</v>
      </c>
      <c r="C14" s="6">
        <v>5524200</v>
      </c>
      <c r="D14" s="6">
        <v>2404127.42</v>
      </c>
      <c r="E14" s="6">
        <f t="shared" si="1"/>
        <v>7928327.4199999999</v>
      </c>
      <c r="F14" s="6">
        <v>4320588.12</v>
      </c>
      <c r="G14" s="6">
        <f t="shared" si="2"/>
        <v>4320588.12</v>
      </c>
      <c r="H14" s="6">
        <f t="shared" si="3"/>
        <v>3607739.3</v>
      </c>
    </row>
    <row r="15" spans="2:9" x14ac:dyDescent="0.2">
      <c r="B15" s="5" t="s">
        <v>22</v>
      </c>
      <c r="C15" s="6">
        <v>92334898.310000002</v>
      </c>
      <c r="D15" s="6">
        <v>9486379.0500000007</v>
      </c>
      <c r="E15" s="6">
        <f t="shared" si="1"/>
        <v>101821277.36</v>
      </c>
      <c r="F15" s="6">
        <v>28898479.149999999</v>
      </c>
      <c r="G15" s="6">
        <f t="shared" si="2"/>
        <v>28898479.149999999</v>
      </c>
      <c r="H15" s="6">
        <f t="shared" si="3"/>
        <v>72922798.210000008</v>
      </c>
    </row>
    <row r="16" spans="2:9" x14ac:dyDescent="0.2">
      <c r="B16" s="5" t="s">
        <v>23</v>
      </c>
      <c r="C16" s="6">
        <v>30257603.91</v>
      </c>
      <c r="D16" s="6">
        <v>13329137.41</v>
      </c>
      <c r="E16" s="6">
        <f t="shared" si="1"/>
        <v>43586741.32</v>
      </c>
      <c r="F16" s="6">
        <v>23994697.620000001</v>
      </c>
      <c r="G16" s="6">
        <f t="shared" si="2"/>
        <v>23994697.620000001</v>
      </c>
      <c r="H16" s="6">
        <f t="shared" si="3"/>
        <v>19592043.699999999</v>
      </c>
    </row>
    <row r="17" spans="2:8" x14ac:dyDescent="0.2">
      <c r="B17" s="5" t="s">
        <v>24</v>
      </c>
      <c r="C17" s="6">
        <v>10583279.810000001</v>
      </c>
      <c r="D17" s="6">
        <v>3042947.18</v>
      </c>
      <c r="E17" s="6">
        <f t="shared" si="1"/>
        <v>13626226.99</v>
      </c>
      <c r="F17" s="6">
        <v>4711484.07</v>
      </c>
      <c r="G17" s="6">
        <f t="shared" si="2"/>
        <v>4711484.07</v>
      </c>
      <c r="H17" s="6">
        <f t="shared" si="3"/>
        <v>8914742.9199999999</v>
      </c>
    </row>
    <row r="18" spans="2:8" ht="24" x14ac:dyDescent="0.2">
      <c r="B18" s="5" t="s">
        <v>25</v>
      </c>
      <c r="C18" s="6">
        <v>6586089.2199999997</v>
      </c>
      <c r="D18" s="6">
        <v>1735439.13</v>
      </c>
      <c r="E18" s="6">
        <f t="shared" si="1"/>
        <v>8321528.3499999996</v>
      </c>
      <c r="F18" s="6">
        <v>4497574.5</v>
      </c>
      <c r="G18" s="6">
        <f t="shared" si="2"/>
        <v>4497574.5</v>
      </c>
      <c r="H18" s="6">
        <f t="shared" si="3"/>
        <v>3823953.8499999996</v>
      </c>
    </row>
    <row r="19" spans="2:8" ht="24" x14ac:dyDescent="0.2">
      <c r="B19" s="5" t="s">
        <v>26</v>
      </c>
      <c r="C19" s="6">
        <v>1054878.81</v>
      </c>
      <c r="D19" s="6">
        <v>200015</v>
      </c>
      <c r="E19" s="6">
        <f t="shared" si="1"/>
        <v>1254893.81</v>
      </c>
      <c r="F19" s="6">
        <v>673088.55</v>
      </c>
      <c r="G19" s="6">
        <v>673088.55</v>
      </c>
      <c r="H19" s="6">
        <f t="shared" si="3"/>
        <v>581805.26</v>
      </c>
    </row>
    <row r="20" spans="2:8" ht="24" x14ac:dyDescent="0.2">
      <c r="B20" s="5" t="s">
        <v>27</v>
      </c>
      <c r="C20" s="6">
        <v>2508030.7599999998</v>
      </c>
      <c r="D20" s="6">
        <v>782796.25</v>
      </c>
      <c r="E20" s="6">
        <f t="shared" si="1"/>
        <v>3290827.01</v>
      </c>
      <c r="F20" s="6">
        <v>1681704.45</v>
      </c>
      <c r="G20" s="6">
        <f t="shared" si="2"/>
        <v>1681704.45</v>
      </c>
      <c r="H20" s="6">
        <f t="shared" si="3"/>
        <v>1609122.5599999998</v>
      </c>
    </row>
    <row r="21" spans="2:8" ht="24" x14ac:dyDescent="0.2">
      <c r="B21" s="5" t="s">
        <v>28</v>
      </c>
      <c r="C21" s="6">
        <v>14143993.779999999</v>
      </c>
      <c r="D21" s="6">
        <v>5336861.1900000004</v>
      </c>
      <c r="E21" s="6">
        <f t="shared" si="1"/>
        <v>19480854.969999999</v>
      </c>
      <c r="F21" s="6">
        <v>4097986.71</v>
      </c>
      <c r="G21" s="6">
        <f t="shared" si="2"/>
        <v>4097986.71</v>
      </c>
      <c r="H21" s="6">
        <f t="shared" si="3"/>
        <v>15382868.259999998</v>
      </c>
    </row>
    <row r="22" spans="2:8" x14ac:dyDescent="0.2">
      <c r="B22" s="5" t="s">
        <v>29</v>
      </c>
      <c r="C22" s="6">
        <v>5788173.3399999999</v>
      </c>
      <c r="D22" s="6">
        <v>957198.6</v>
      </c>
      <c r="E22" s="6">
        <f t="shared" si="1"/>
        <v>6745371.9399999995</v>
      </c>
      <c r="F22" s="6">
        <v>3048087.93</v>
      </c>
      <c r="G22" s="6">
        <f t="shared" si="2"/>
        <v>3048087.93</v>
      </c>
      <c r="H22" s="6">
        <f t="shared" si="3"/>
        <v>3697284.0099999993</v>
      </c>
    </row>
    <row r="23" spans="2:8" x14ac:dyDescent="0.2">
      <c r="B23" s="5" t="s">
        <v>30</v>
      </c>
      <c r="C23" s="6">
        <v>1011051.16</v>
      </c>
      <c r="D23" s="6">
        <v>214325</v>
      </c>
      <c r="E23" s="6">
        <f t="shared" si="1"/>
        <v>1225376.1600000001</v>
      </c>
      <c r="F23" s="6">
        <v>626876.96</v>
      </c>
      <c r="G23" s="6">
        <f t="shared" si="2"/>
        <v>626876.96</v>
      </c>
      <c r="H23" s="6">
        <f t="shared" si="3"/>
        <v>598499.20000000019</v>
      </c>
    </row>
    <row r="24" spans="2:8" ht="22.8" x14ac:dyDescent="0.25">
      <c r="B24" s="5" t="s">
        <v>31</v>
      </c>
      <c r="C24" s="6">
        <v>7761338.3799999999</v>
      </c>
      <c r="D24" s="6">
        <v>1027322.74</v>
      </c>
      <c r="E24" s="6">
        <f t="shared" si="1"/>
        <v>8788661.1199999992</v>
      </c>
      <c r="F24" s="6">
        <v>2323899.88</v>
      </c>
      <c r="G24" s="6">
        <f t="shared" si="2"/>
        <v>2323899.88</v>
      </c>
      <c r="H24" s="6">
        <f t="shared" si="3"/>
        <v>6464761.2399999993</v>
      </c>
    </row>
    <row r="25" spans="2:8" ht="24" x14ac:dyDescent="0.2">
      <c r="B25" s="5" t="s">
        <v>32</v>
      </c>
      <c r="C25" s="6">
        <v>1075250</v>
      </c>
      <c r="D25" s="6">
        <v>91832.5</v>
      </c>
      <c r="E25" s="6">
        <f t="shared" si="1"/>
        <v>1167082.5</v>
      </c>
      <c r="F25" s="6">
        <v>803425.5</v>
      </c>
      <c r="G25" s="6">
        <f t="shared" si="2"/>
        <v>803425.5</v>
      </c>
      <c r="H25" s="6">
        <f t="shared" si="3"/>
        <v>363657</v>
      </c>
    </row>
    <row r="26" spans="2:8" ht="4.5" customHeight="1" x14ac:dyDescent="0.2">
      <c r="B26" s="7"/>
      <c r="C26" s="8"/>
      <c r="D26" s="8"/>
      <c r="E26" s="8"/>
      <c r="F26" s="8"/>
      <c r="G26" s="8"/>
      <c r="H26" s="8"/>
    </row>
    <row r="27" spans="2:8" x14ac:dyDescent="0.25">
      <c r="B27" s="9" t="s">
        <v>13</v>
      </c>
      <c r="C27" s="14">
        <f>SUM(C29:C42)</f>
        <v>42394362.679999992</v>
      </c>
      <c r="D27" s="14">
        <f t="shared" ref="D27:H27" si="4">SUM(D29:D42)</f>
        <v>12194694.610000001</v>
      </c>
      <c r="E27" s="14">
        <f t="shared" si="4"/>
        <v>54589057.289999992</v>
      </c>
      <c r="F27" s="14">
        <f t="shared" si="4"/>
        <v>21008137.930000003</v>
      </c>
      <c r="G27" s="14">
        <f t="shared" si="4"/>
        <v>21008137.930000003</v>
      </c>
      <c r="H27" s="14">
        <f t="shared" si="4"/>
        <v>33580919.359999999</v>
      </c>
    </row>
    <row r="28" spans="2:8" x14ac:dyDescent="0.25">
      <c r="B28" s="9" t="s">
        <v>14</v>
      </c>
      <c r="C28" s="14"/>
      <c r="D28" s="14"/>
      <c r="E28" s="14"/>
      <c r="F28" s="14"/>
      <c r="G28" s="14"/>
      <c r="H28" s="14"/>
    </row>
    <row r="29" spans="2:8" x14ac:dyDescent="0.25">
      <c r="B29" s="5" t="s">
        <v>19</v>
      </c>
      <c r="C29" s="6">
        <v>912177.97</v>
      </c>
      <c r="D29" s="6">
        <v>0</v>
      </c>
      <c r="E29" s="6">
        <f>C29+D29</f>
        <v>912177.97</v>
      </c>
      <c r="F29" s="6">
        <v>79296.62</v>
      </c>
      <c r="G29" s="6">
        <f>F29</f>
        <v>79296.62</v>
      </c>
      <c r="H29" s="6">
        <f>E29-F29</f>
        <v>832881.35</v>
      </c>
    </row>
    <row r="30" spans="2:8" x14ac:dyDescent="0.25">
      <c r="B30" s="5" t="s">
        <v>20</v>
      </c>
      <c r="C30" s="6">
        <v>634126.84</v>
      </c>
      <c r="D30" s="6">
        <v>0</v>
      </c>
      <c r="E30" s="6">
        <f t="shared" ref="E30:E42" si="5">C30+D30</f>
        <v>634126.84</v>
      </c>
      <c r="F30" s="6">
        <v>0</v>
      </c>
      <c r="G30" s="6">
        <f t="shared" ref="G30:G42" si="6">F30</f>
        <v>0</v>
      </c>
      <c r="H30" s="6">
        <f t="shared" ref="H30:H42" si="7">E30-F30</f>
        <v>634126.84</v>
      </c>
    </row>
    <row r="31" spans="2:8" x14ac:dyDescent="0.25">
      <c r="B31" s="5" t="s">
        <v>21</v>
      </c>
      <c r="C31" s="6">
        <v>230800</v>
      </c>
      <c r="D31" s="6">
        <v>0</v>
      </c>
      <c r="E31" s="6">
        <f t="shared" si="5"/>
        <v>230800</v>
      </c>
      <c r="F31" s="6">
        <v>19096.71</v>
      </c>
      <c r="G31" s="6">
        <f t="shared" si="6"/>
        <v>19096.71</v>
      </c>
      <c r="H31" s="6">
        <f t="shared" si="7"/>
        <v>211703.29</v>
      </c>
    </row>
    <row r="32" spans="2:8" x14ac:dyDescent="0.25">
      <c r="B32" s="5" t="s">
        <v>22</v>
      </c>
      <c r="C32" s="6">
        <v>21041168.359999999</v>
      </c>
      <c r="D32" s="6">
        <v>2396020</v>
      </c>
      <c r="E32" s="6">
        <f t="shared" si="5"/>
        <v>23437188.359999999</v>
      </c>
      <c r="F32" s="6">
        <v>6754194.3799999999</v>
      </c>
      <c r="G32" s="6">
        <f t="shared" si="6"/>
        <v>6754194.3799999999</v>
      </c>
      <c r="H32" s="6">
        <f t="shared" si="7"/>
        <v>16682993.98</v>
      </c>
    </row>
    <row r="33" spans="2:8" x14ac:dyDescent="0.25">
      <c r="B33" s="5" t="s">
        <v>23</v>
      </c>
      <c r="C33" s="6">
        <v>7965489.5899999999</v>
      </c>
      <c r="D33" s="6">
        <v>2430000</v>
      </c>
      <c r="E33" s="6">
        <f t="shared" si="5"/>
        <v>10395489.59</v>
      </c>
      <c r="F33" s="6">
        <v>2635114.5</v>
      </c>
      <c r="G33" s="6">
        <f t="shared" si="6"/>
        <v>2635114.5</v>
      </c>
      <c r="H33" s="6">
        <f t="shared" si="7"/>
        <v>7760375.0899999999</v>
      </c>
    </row>
    <row r="34" spans="2:8" x14ac:dyDescent="0.25">
      <c r="B34" s="5" t="s">
        <v>24</v>
      </c>
      <c r="C34" s="6">
        <v>2100701.5299999998</v>
      </c>
      <c r="D34" s="6">
        <v>4160454</v>
      </c>
      <c r="E34" s="6">
        <f t="shared" si="5"/>
        <v>6261155.5299999993</v>
      </c>
      <c r="F34" s="6">
        <v>3966269.96</v>
      </c>
      <c r="G34" s="6">
        <f t="shared" si="6"/>
        <v>3966269.96</v>
      </c>
      <c r="H34" s="6">
        <f t="shared" si="7"/>
        <v>2294885.5699999994</v>
      </c>
    </row>
    <row r="35" spans="2:8" ht="22.8" x14ac:dyDescent="0.25">
      <c r="B35" s="5" t="s">
        <v>25</v>
      </c>
      <c r="C35" s="6">
        <v>550023.81999999995</v>
      </c>
      <c r="D35" s="6">
        <v>72209.13</v>
      </c>
      <c r="E35" s="6">
        <f t="shared" si="5"/>
        <v>622232.94999999995</v>
      </c>
      <c r="F35" s="6">
        <v>54245.07</v>
      </c>
      <c r="G35" s="6">
        <f t="shared" si="6"/>
        <v>54245.07</v>
      </c>
      <c r="H35" s="6">
        <f t="shared" si="7"/>
        <v>567987.88</v>
      </c>
    </row>
    <row r="36" spans="2:8" ht="22.8" x14ac:dyDescent="0.25">
      <c r="B36" s="5" t="s">
        <v>26</v>
      </c>
      <c r="C36" s="6">
        <v>151062.79999999999</v>
      </c>
      <c r="D36" s="6">
        <v>0</v>
      </c>
      <c r="E36" s="6">
        <f t="shared" si="5"/>
        <v>151062.79999999999</v>
      </c>
      <c r="F36" s="6">
        <v>13689</v>
      </c>
      <c r="G36" s="6">
        <f t="shared" si="6"/>
        <v>13689</v>
      </c>
      <c r="H36" s="6">
        <f t="shared" si="7"/>
        <v>137373.79999999999</v>
      </c>
    </row>
    <row r="37" spans="2:8" ht="22.8" x14ac:dyDescent="0.25">
      <c r="B37" s="5" t="s">
        <v>27</v>
      </c>
      <c r="C37" s="6">
        <v>58500</v>
      </c>
      <c r="D37" s="6">
        <v>0</v>
      </c>
      <c r="E37" s="6">
        <f t="shared" si="5"/>
        <v>58500</v>
      </c>
      <c r="F37" s="6">
        <v>20127.400000000001</v>
      </c>
      <c r="G37" s="6">
        <f t="shared" si="6"/>
        <v>20127.400000000001</v>
      </c>
      <c r="H37" s="6">
        <f t="shared" si="7"/>
        <v>38372.6</v>
      </c>
    </row>
    <row r="38" spans="2:8" ht="22.8" x14ac:dyDescent="0.25">
      <c r="B38" s="5" t="s">
        <v>28</v>
      </c>
      <c r="C38" s="6">
        <v>7937846.1399999997</v>
      </c>
      <c r="D38" s="6">
        <v>2941011.48</v>
      </c>
      <c r="E38" s="6">
        <f t="shared" si="5"/>
        <v>10878857.619999999</v>
      </c>
      <c r="F38" s="6">
        <v>7305704.1900000004</v>
      </c>
      <c r="G38" s="6">
        <f t="shared" si="6"/>
        <v>7305704.1900000004</v>
      </c>
      <c r="H38" s="6">
        <f t="shared" si="7"/>
        <v>3573153.4299999988</v>
      </c>
    </row>
    <row r="39" spans="2:8" x14ac:dyDescent="0.25">
      <c r="B39" s="5" t="s">
        <v>29</v>
      </c>
      <c r="C39" s="6">
        <v>267066.65999999997</v>
      </c>
      <c r="D39" s="6">
        <v>150000</v>
      </c>
      <c r="E39" s="6">
        <f t="shared" si="5"/>
        <v>417066.66</v>
      </c>
      <c r="F39" s="6">
        <v>84705.69</v>
      </c>
      <c r="G39" s="6">
        <f t="shared" si="6"/>
        <v>84705.69</v>
      </c>
      <c r="H39" s="6">
        <f t="shared" si="7"/>
        <v>332360.96999999997</v>
      </c>
    </row>
    <row r="40" spans="2:8" x14ac:dyDescent="0.25">
      <c r="B40" s="5" t="s">
        <v>30</v>
      </c>
      <c r="C40" s="6">
        <v>73264.850000000006</v>
      </c>
      <c r="D40" s="6">
        <v>0</v>
      </c>
      <c r="E40" s="6">
        <f t="shared" si="5"/>
        <v>73264.850000000006</v>
      </c>
      <c r="F40" s="6">
        <v>12438.79</v>
      </c>
      <c r="G40" s="6">
        <f t="shared" si="6"/>
        <v>12438.79</v>
      </c>
      <c r="H40" s="6">
        <f t="shared" si="7"/>
        <v>60826.060000000005</v>
      </c>
    </row>
    <row r="41" spans="2:8" ht="22.8" x14ac:dyDescent="0.25">
      <c r="B41" s="5" t="s">
        <v>31</v>
      </c>
      <c r="C41" s="6">
        <v>123384.12</v>
      </c>
      <c r="D41" s="6">
        <v>45000</v>
      </c>
      <c r="E41" s="6">
        <f t="shared" si="5"/>
        <v>168384.12</v>
      </c>
      <c r="F41" s="6">
        <v>24162.46</v>
      </c>
      <c r="G41" s="6">
        <f t="shared" si="6"/>
        <v>24162.46</v>
      </c>
      <c r="H41" s="6">
        <f t="shared" si="7"/>
        <v>144221.66</v>
      </c>
    </row>
    <row r="42" spans="2:8" ht="22.8" x14ac:dyDescent="0.25">
      <c r="B42" s="5" t="s">
        <v>32</v>
      </c>
      <c r="C42" s="6">
        <v>348750</v>
      </c>
      <c r="D42" s="6">
        <v>0</v>
      </c>
      <c r="E42" s="6">
        <f t="shared" si="5"/>
        <v>348750</v>
      </c>
      <c r="F42" s="6">
        <v>39093.160000000003</v>
      </c>
      <c r="G42" s="6">
        <f t="shared" si="6"/>
        <v>39093.160000000003</v>
      </c>
      <c r="H42" s="6">
        <f t="shared" si="7"/>
        <v>309656.83999999997</v>
      </c>
    </row>
    <row r="43" spans="2:8" ht="4.5" customHeight="1" x14ac:dyDescent="0.25">
      <c r="B43" s="10"/>
      <c r="C43" s="8"/>
      <c r="D43" s="8"/>
      <c r="E43" s="8"/>
      <c r="F43" s="8"/>
      <c r="G43" s="8"/>
      <c r="H43" s="8"/>
    </row>
    <row r="44" spans="2:8" x14ac:dyDescent="0.25">
      <c r="B44" s="4" t="s">
        <v>15</v>
      </c>
      <c r="C44" s="11">
        <f>C10+C27</f>
        <v>238614659.01999998</v>
      </c>
      <c r="D44" s="11">
        <f t="shared" ref="D44:H44" si="8">D10+D27</f>
        <v>55077757.880000003</v>
      </c>
      <c r="E44" s="11">
        <f t="shared" si="8"/>
        <v>293692416.89999998</v>
      </c>
      <c r="F44" s="11">
        <f t="shared" si="8"/>
        <v>109821581.85999998</v>
      </c>
      <c r="G44" s="11">
        <f t="shared" si="8"/>
        <v>109821581.85999998</v>
      </c>
      <c r="H44" s="11">
        <f t="shared" si="8"/>
        <v>183870835.04000002</v>
      </c>
    </row>
    <row r="45" spans="2:8" ht="12.6" thickBot="1" x14ac:dyDescent="0.3">
      <c r="B45" s="12"/>
      <c r="C45" s="13"/>
      <c r="D45" s="13"/>
      <c r="E45" s="13"/>
      <c r="F45" s="13"/>
      <c r="G45" s="13"/>
      <c r="H45" s="13"/>
    </row>
    <row r="46" spans="2:8" ht="3" customHeight="1" x14ac:dyDescent="0.25"/>
    <row r="112" spans="19:19" x14ac:dyDescent="0.2">
      <c r="S112" s="1" t="s">
        <v>16</v>
      </c>
    </row>
  </sheetData>
  <mergeCells count="20">
    <mergeCell ref="B8:B9"/>
    <mergeCell ref="C8:G8"/>
    <mergeCell ref="H8:H9"/>
    <mergeCell ref="B3:H3"/>
    <mergeCell ref="B4:H4"/>
    <mergeCell ref="B5:H5"/>
    <mergeCell ref="B6:H6"/>
    <mergeCell ref="B7:H7"/>
    <mergeCell ref="H27:H28"/>
    <mergeCell ref="C10:C11"/>
    <mergeCell ref="D10:D11"/>
    <mergeCell ref="E10:E11"/>
    <mergeCell ref="F10:F11"/>
    <mergeCell ref="G10:G11"/>
    <mergeCell ref="H10:H11"/>
    <mergeCell ref="C27:C28"/>
    <mergeCell ref="D27:D28"/>
    <mergeCell ref="E27:E28"/>
    <mergeCell ref="F27:F28"/>
    <mergeCell ref="G27:G28"/>
  </mergeCells>
  <pageMargins left="0.25" right="0.25" top="0.75" bottom="0.75" header="0.3" footer="0.3"/>
  <pageSetup scale="79" fitToHeight="0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 CA</vt:lpstr>
      <vt:lpstr>'EAEPED CA'!Área_de_impresión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Maleini Virginia Flores Valdés</dc:creator>
  <cp:lastModifiedBy>HP200G4A 4</cp:lastModifiedBy>
  <cp:lastPrinted>2023-07-26T20:16:12Z</cp:lastPrinted>
  <dcterms:created xsi:type="dcterms:W3CDTF">2019-02-28T20:40:46Z</dcterms:created>
  <dcterms:modified xsi:type="dcterms:W3CDTF">2023-07-26T20:16:16Z</dcterms:modified>
</cp:coreProperties>
</file>