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V. LDF\"/>
    </mc:Choice>
  </mc:AlternateContent>
  <xr:revisionPtr revIDLastSave="0" documentId="13_ncr:1_{88579634-DB94-4AFA-9E75-2A3D61E721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D CA" sheetId="2" r:id="rId1"/>
  </sheets>
  <definedNames>
    <definedName name="_xlnm.Print_Area" localSheetId="0">'EAEPED CA'!$A$1:$I$66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F27" i="2"/>
  <c r="F44" i="2" s="1"/>
  <c r="G27" i="2"/>
  <c r="C27" i="2"/>
  <c r="H39" i="2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E40" i="2"/>
  <c r="H40" i="2" s="1"/>
  <c r="E41" i="2"/>
  <c r="H41" i="2" s="1"/>
  <c r="E42" i="2"/>
  <c r="H42" i="2" s="1"/>
  <c r="E29" i="2"/>
  <c r="H29" i="2" s="1"/>
  <c r="D10" i="2"/>
  <c r="F10" i="2"/>
  <c r="G10" i="2"/>
  <c r="C10" i="2"/>
  <c r="H25" i="2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25" i="2"/>
  <c r="E12" i="2"/>
  <c r="H12" i="2" s="1"/>
  <c r="C44" i="2" l="1"/>
  <c r="G44" i="2"/>
  <c r="D44" i="2"/>
  <c r="E27" i="2"/>
  <c r="E44" i="2" s="1"/>
  <c r="H27" i="2"/>
  <c r="E10" i="2"/>
  <c r="H10" i="2"/>
  <c r="H44" i="2" l="1"/>
</calcChain>
</file>

<file path=xl/sharedStrings.xml><?xml version="1.0" encoding="utf-8"?>
<sst xmlns="http://schemas.openxmlformats.org/spreadsheetml/2006/main" count="48" uniqueCount="34">
  <si>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</si>
  <si>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</si>
  <si>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</si>
  <si>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</si>
  <si>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</si>
  <si>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</si>
  <si>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</si>
  <si>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</si>
  <si>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</si>
  <si>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</si>
  <si>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</si>
  <si>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</si>
  <si>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</si>
  <si>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</si>
  <si>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</si>
  <si>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</si>
  <si>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SRC3103</t>
  </si>
  <si>
    <t>Del 01 de enero al 31 de diciembre de 2023 (b)</t>
  </si>
  <si>
    <t>ASEC_EAEPEDCA_4toTrim_Q4</t>
  </si>
  <si>
    <t>PRESIDENCIA MUNICIPAL</t>
  </si>
  <si>
    <t>CABILDO</t>
  </si>
  <si>
    <t>SECRETARIA DEL AYUNTAMIENTO</t>
  </si>
  <si>
    <t>TESORERIA MUNICIPAL</t>
  </si>
  <si>
    <t>DIRECCION DE SERVICIOS PUBLICOS</t>
  </si>
  <si>
    <t>DIRECCION DE SEGURIDAD PUBLICA</t>
  </si>
  <si>
    <t>DIRECCION DE INCLUSION Y DESARROLLO SOCIAL</t>
  </si>
  <si>
    <t>DIRECCION DEL CATASTRO Y LA DEMARCACION TERRITORIAL</t>
  </si>
  <si>
    <t>DIRECION DE DESARROLLO RURAL Y MEDIO AMBIENTE MUNICIPAL</t>
  </si>
  <si>
    <t>DIRECCION DE INFRAESTRUCRTURA Y DESARROLLO URBANO Y MOVILIDAD</t>
  </si>
  <si>
    <t>SISTEMA DIF. MUNICIPAL</t>
  </si>
  <si>
    <t>CONTRALORIA MUNICIPAL</t>
  </si>
  <si>
    <t>DIRECCION DE COMUNICACIÓN SOCIAL E IMAGEN INSTITUCIONAL</t>
  </si>
  <si>
    <t>DIRECCION DE D ESARROLLO ECONOMICO Y TURISMO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</si>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</sst>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53340</xdr:rowOff>
    </xdr:from>
    <xdr:to>
      <xdr:col>1</xdr:col>
      <xdr:colOff>1737360</xdr:colOff>
      <xdr:row>6</xdr:row>
      <xdr:rowOff>137160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44780"/>
          <a:ext cx="16916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434340</xdr:colOff>
      <xdr:row>2</xdr:row>
      <xdr:rowOff>106680</xdr:rowOff>
    </xdr:from>
    <xdr:to>
      <xdr:col>7</xdr:col>
      <xdr:colOff>967740</xdr:colOff>
      <xdr:row>6</xdr:row>
      <xdr:rowOff>83820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660" y="19812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52</xdr:row>
      <xdr:rowOff>88900</xdr:rowOff>
    </xdr:from>
    <xdr:to>
      <xdr:col>7</xdr:col>
      <xdr:colOff>965200</xdr:colOff>
      <xdr:row>63</xdr:row>
      <xdr:rowOff>68579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 bwMode="auto">
        <a:xfrm>
          <a:off x="60960" y="12303760"/>
          <a:ext cx="8661400" cy="1656079"/>
          <a:chOff x="0" y="0"/>
          <a:chExt cx="7818112" cy="990875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12"/>
  <sheetViews>
    <sheetView showGridLines="0" tabSelected="1" zoomScaleNormal="100" workbookViewId="0">
      <selection activeCell="H8" sqref="B3:H9"/>
    </sheetView>
  </sheetViews>
  <sheetFormatPr baseColWidth="10" defaultColWidth="11.44140625" defaultRowHeight="12" x14ac:dyDescent="0.25"/>
  <cols>
    <col min="1" max="1" width="0.88671875" style="1" customWidth="1"/>
    <col min="2" max="2" width="38.88671875" style="1" customWidth="1"/>
    <col min="3" max="8" width="14.6640625" style="1" customWidth="1"/>
    <col min="9" max="9" width="0.88671875" style="1" customWidth="1"/>
    <col min="10" max="16384" width="11.44140625" style="1"/>
  </cols>
  <sheetData>
    <row r="1" spans="2:9" ht="4.5" customHeight="1" x14ac:dyDescent="0.25"/>
    <row r="2" spans="2:9" ht="3" customHeight="1" thickBot="1" x14ac:dyDescent="0.3">
      <c r="I2" s="2" t="s">
        <v>18</v>
      </c>
    </row>
    <row r="3" spans="2:9" x14ac:dyDescent="0.25">
      <c r="B3" s="16" t="s">
        <v>33</v>
      </c>
      <c r="C3" s="17"/>
      <c r="D3" s="17"/>
      <c r="E3" s="17"/>
      <c r="F3" s="17"/>
      <c r="G3" s="17"/>
      <c r="H3" s="18"/>
    </row>
    <row r="4" spans="2:9" x14ac:dyDescent="0.25">
      <c r="B4" s="19" t="s">
        <v>0</v>
      </c>
      <c r="C4" s="20"/>
      <c r="D4" s="20"/>
      <c r="E4" s="20"/>
      <c r="F4" s="20"/>
      <c r="G4" s="20"/>
      <c r="H4" s="21"/>
    </row>
    <row r="5" spans="2:9" x14ac:dyDescent="0.25">
      <c r="B5" s="19" t="s">
        <v>1</v>
      </c>
      <c r="C5" s="20"/>
      <c r="D5" s="20"/>
      <c r="E5" s="20"/>
      <c r="F5" s="20"/>
      <c r="G5" s="20"/>
      <c r="H5" s="21"/>
    </row>
    <row r="6" spans="2:9" x14ac:dyDescent="0.25">
      <c r="B6" s="19" t="s">
        <v>17</v>
      </c>
      <c r="C6" s="20"/>
      <c r="D6" s="20"/>
      <c r="E6" s="20"/>
      <c r="F6" s="20"/>
      <c r="G6" s="20"/>
      <c r="H6" s="21"/>
    </row>
    <row r="7" spans="2:9" ht="12.6" thickBot="1" x14ac:dyDescent="0.3">
      <c r="B7" s="22" t="s">
        <v>2</v>
      </c>
      <c r="C7" s="23"/>
      <c r="D7" s="23"/>
      <c r="E7" s="23"/>
      <c r="F7" s="23"/>
      <c r="G7" s="23"/>
      <c r="H7" s="24"/>
    </row>
    <row r="8" spans="2:9" ht="12.6" thickBot="1" x14ac:dyDescent="0.3">
      <c r="B8" s="25" t="s">
        <v>3</v>
      </c>
      <c r="C8" s="26" t="s">
        <v>4</v>
      </c>
      <c r="D8" s="27"/>
      <c r="E8" s="27"/>
      <c r="F8" s="27"/>
      <c r="G8" s="28"/>
      <c r="H8" s="25" t="s">
        <v>5</v>
      </c>
    </row>
    <row r="9" spans="2:9" ht="24.6" thickBot="1" x14ac:dyDescent="0.3">
      <c r="B9" s="29"/>
      <c r="C9" s="30" t="s">
        <v>6</v>
      </c>
      <c r="D9" s="30" t="s">
        <v>7</v>
      </c>
      <c r="E9" s="30" t="s">
        <v>8</v>
      </c>
      <c r="F9" s="30" t="s">
        <v>9</v>
      </c>
      <c r="G9" s="30" t="s">
        <v>10</v>
      </c>
      <c r="H9" s="29"/>
    </row>
    <row r="10" spans="2:9" x14ac:dyDescent="0.25">
      <c r="B10" s="3" t="s">
        <v>11</v>
      </c>
      <c r="C10" s="15">
        <f>SUM(C12:C25)</f>
        <v>196220296.34</v>
      </c>
      <c r="D10" s="15">
        <f t="shared" ref="D10:H10" si="0">SUM(D12:D25)</f>
        <v>98036464.519999981</v>
      </c>
      <c r="E10" s="15">
        <f t="shared" si="0"/>
        <v>294256760.86000007</v>
      </c>
      <c r="F10" s="15">
        <f t="shared" si="0"/>
        <v>176659332.00999996</v>
      </c>
      <c r="G10" s="15">
        <f t="shared" si="0"/>
        <v>172486924.00999996</v>
      </c>
      <c r="H10" s="15">
        <f t="shared" si="0"/>
        <v>117597428.85000001</v>
      </c>
    </row>
    <row r="11" spans="2:9" x14ac:dyDescent="0.25">
      <c r="B11" s="4" t="s">
        <v>12</v>
      </c>
      <c r="C11" s="14"/>
      <c r="D11" s="14"/>
      <c r="E11" s="14"/>
      <c r="F11" s="14"/>
      <c r="G11" s="14"/>
      <c r="H11" s="14"/>
    </row>
    <row r="12" spans="2:9" ht="24" customHeight="1" x14ac:dyDescent="0.25">
      <c r="B12" s="5" t="s">
        <v>19</v>
      </c>
      <c r="C12" s="6">
        <v>10916858.01</v>
      </c>
      <c r="D12" s="6">
        <v>7013733.5300000003</v>
      </c>
      <c r="E12" s="6">
        <f>C12+D12</f>
        <v>17930591.539999999</v>
      </c>
      <c r="F12" s="6">
        <v>9681730.9100000001</v>
      </c>
      <c r="G12" s="6">
        <v>9604862.9100000001</v>
      </c>
      <c r="H12" s="6">
        <f>E12-F12</f>
        <v>8248860.629999999</v>
      </c>
    </row>
    <row r="13" spans="2:9" ht="24" customHeight="1" x14ac:dyDescent="0.25">
      <c r="B13" s="5" t="s">
        <v>20</v>
      </c>
      <c r="C13" s="6">
        <v>6674650.8499999996</v>
      </c>
      <c r="D13" s="6">
        <v>2120667.98</v>
      </c>
      <c r="E13" s="6">
        <f t="shared" ref="E13:E25" si="1">C13+D13</f>
        <v>8795318.8300000001</v>
      </c>
      <c r="F13" s="6">
        <v>7118968.0899999999</v>
      </c>
      <c r="G13" s="6">
        <v>6920038.0899999999</v>
      </c>
      <c r="H13" s="6">
        <f t="shared" ref="H13:H25" si="2">E13-F13</f>
        <v>1676350.7400000002</v>
      </c>
    </row>
    <row r="14" spans="2:9" ht="24" customHeight="1" x14ac:dyDescent="0.25">
      <c r="B14" s="5" t="s">
        <v>21</v>
      </c>
      <c r="C14" s="6">
        <v>5524200</v>
      </c>
      <c r="D14" s="6">
        <v>5207236.68</v>
      </c>
      <c r="E14" s="6">
        <f t="shared" si="1"/>
        <v>10731436.68</v>
      </c>
      <c r="F14" s="6">
        <v>8239494.1200000001</v>
      </c>
      <c r="G14" s="6">
        <v>7993501.1200000001</v>
      </c>
      <c r="H14" s="6">
        <f t="shared" si="2"/>
        <v>2491942.5599999996</v>
      </c>
    </row>
    <row r="15" spans="2:9" ht="24" customHeight="1" x14ac:dyDescent="0.25">
      <c r="B15" s="5" t="s">
        <v>22</v>
      </c>
      <c r="C15" s="6">
        <v>92334898.310000002</v>
      </c>
      <c r="D15" s="6">
        <v>20731235.93</v>
      </c>
      <c r="E15" s="6">
        <f t="shared" si="1"/>
        <v>113066134.24000001</v>
      </c>
      <c r="F15" s="6">
        <v>54405278.950000003</v>
      </c>
      <c r="G15" s="6">
        <v>53080828.950000003</v>
      </c>
      <c r="H15" s="6">
        <f t="shared" si="2"/>
        <v>58660855.290000007</v>
      </c>
    </row>
    <row r="16" spans="2:9" ht="24" customHeight="1" x14ac:dyDescent="0.25">
      <c r="B16" s="5" t="s">
        <v>23</v>
      </c>
      <c r="C16" s="6">
        <v>30257603.91</v>
      </c>
      <c r="D16" s="6">
        <v>26708850.059999999</v>
      </c>
      <c r="E16" s="6">
        <f t="shared" si="1"/>
        <v>56966453.969999999</v>
      </c>
      <c r="F16" s="6">
        <v>44656076.409999996</v>
      </c>
      <c r="G16" s="6">
        <v>43607141.409999996</v>
      </c>
      <c r="H16" s="6">
        <f t="shared" si="2"/>
        <v>12310377.560000002</v>
      </c>
    </row>
    <row r="17" spans="2:8" ht="24" customHeight="1" x14ac:dyDescent="0.25">
      <c r="B17" s="5" t="s">
        <v>24</v>
      </c>
      <c r="C17" s="6">
        <v>10583279.810000001</v>
      </c>
      <c r="D17" s="6">
        <v>5091155.51</v>
      </c>
      <c r="E17" s="6">
        <f t="shared" si="1"/>
        <v>15674435.32</v>
      </c>
      <c r="F17" s="6">
        <v>10129708.01</v>
      </c>
      <c r="G17" s="6">
        <v>9796980.0099999998</v>
      </c>
      <c r="H17" s="6">
        <f t="shared" si="2"/>
        <v>5544727.3100000005</v>
      </c>
    </row>
    <row r="18" spans="2:8" ht="27.75" customHeight="1" x14ac:dyDescent="0.25">
      <c r="B18" s="5" t="s">
        <v>25</v>
      </c>
      <c r="C18" s="6">
        <v>6586089.2199999997</v>
      </c>
      <c r="D18" s="6">
        <v>4237885.8600000003</v>
      </c>
      <c r="E18" s="6">
        <f t="shared" si="1"/>
        <v>10823975.08</v>
      </c>
      <c r="F18" s="6">
        <v>8900155.9100000001</v>
      </c>
      <c r="G18" s="6">
        <v>8596264.9100000001</v>
      </c>
      <c r="H18" s="6">
        <f t="shared" si="2"/>
        <v>1923819.17</v>
      </c>
    </row>
    <row r="19" spans="2:8" ht="27.75" customHeight="1" x14ac:dyDescent="0.25">
      <c r="B19" s="5" t="s">
        <v>26</v>
      </c>
      <c r="C19" s="6">
        <v>1054878.81</v>
      </c>
      <c r="D19" s="6">
        <v>749105</v>
      </c>
      <c r="E19" s="6">
        <f t="shared" si="1"/>
        <v>1803983.81</v>
      </c>
      <c r="F19" s="6">
        <v>1330490.01</v>
      </c>
      <c r="G19" s="6">
        <v>1258280.01</v>
      </c>
      <c r="H19" s="6">
        <f t="shared" si="2"/>
        <v>473493.80000000005</v>
      </c>
    </row>
    <row r="20" spans="2:8" ht="27.75" customHeight="1" x14ac:dyDescent="0.25">
      <c r="B20" s="5" t="s">
        <v>27</v>
      </c>
      <c r="C20" s="6">
        <v>2508030.7599999998</v>
      </c>
      <c r="D20" s="6">
        <v>1944421.59</v>
      </c>
      <c r="E20" s="6">
        <f t="shared" si="1"/>
        <v>4452452.3499999996</v>
      </c>
      <c r="F20" s="6">
        <v>3357959.67</v>
      </c>
      <c r="G20" s="6">
        <v>3245053.67</v>
      </c>
      <c r="H20" s="6">
        <f t="shared" si="2"/>
        <v>1094492.6799999997</v>
      </c>
    </row>
    <row r="21" spans="2:8" ht="27.75" customHeight="1" x14ac:dyDescent="0.25">
      <c r="B21" s="5" t="s">
        <v>28</v>
      </c>
      <c r="C21" s="6">
        <v>14143993.779999999</v>
      </c>
      <c r="D21" s="6">
        <v>16191639.85</v>
      </c>
      <c r="E21" s="6">
        <f t="shared" si="1"/>
        <v>30335633.629999999</v>
      </c>
      <c r="F21" s="6">
        <v>14576222.35</v>
      </c>
      <c r="G21" s="6">
        <v>14464713.35</v>
      </c>
      <c r="H21" s="6">
        <f t="shared" si="2"/>
        <v>15759411.279999999</v>
      </c>
    </row>
    <row r="22" spans="2:8" ht="24" customHeight="1" x14ac:dyDescent="0.25">
      <c r="B22" s="5" t="s">
        <v>29</v>
      </c>
      <c r="C22" s="6">
        <v>5788173.3399999999</v>
      </c>
      <c r="D22" s="6">
        <v>2423980.88</v>
      </c>
      <c r="E22" s="6">
        <f t="shared" si="1"/>
        <v>8212154.2199999997</v>
      </c>
      <c r="F22" s="6">
        <v>6262492.2599999998</v>
      </c>
      <c r="G22" s="6">
        <v>6068680.2599999998</v>
      </c>
      <c r="H22" s="6">
        <f t="shared" si="2"/>
        <v>1949661.96</v>
      </c>
    </row>
    <row r="23" spans="2:8" ht="24" customHeight="1" x14ac:dyDescent="0.25">
      <c r="B23" s="5" t="s">
        <v>30</v>
      </c>
      <c r="C23" s="6">
        <v>1011051.16</v>
      </c>
      <c r="D23" s="6">
        <v>820127.05</v>
      </c>
      <c r="E23" s="6">
        <f t="shared" si="1"/>
        <v>1831178.21</v>
      </c>
      <c r="F23" s="6">
        <v>1376584.98</v>
      </c>
      <c r="G23" s="6">
        <v>1325384.98</v>
      </c>
      <c r="H23" s="6">
        <f t="shared" si="2"/>
        <v>454593.23</v>
      </c>
    </row>
    <row r="24" spans="2:8" ht="31.5" customHeight="1" x14ac:dyDescent="0.25">
      <c r="B24" s="5" t="s">
        <v>31</v>
      </c>
      <c r="C24" s="6">
        <v>7761338.3799999999</v>
      </c>
      <c r="D24" s="6">
        <v>4136120.1</v>
      </c>
      <c r="E24" s="6">
        <f t="shared" si="1"/>
        <v>11897458.48</v>
      </c>
      <c r="F24" s="6">
        <v>5200211.3099999996</v>
      </c>
      <c r="G24" s="6">
        <v>5132502.3099999996</v>
      </c>
      <c r="H24" s="6">
        <f t="shared" si="2"/>
        <v>6697247.1700000009</v>
      </c>
    </row>
    <row r="25" spans="2:8" ht="31.5" customHeight="1" x14ac:dyDescent="0.25">
      <c r="B25" s="5" t="s">
        <v>32</v>
      </c>
      <c r="C25" s="6">
        <v>1075250</v>
      </c>
      <c r="D25" s="6">
        <v>660304.5</v>
      </c>
      <c r="E25" s="6">
        <f t="shared" si="1"/>
        <v>1735554.5</v>
      </c>
      <c r="F25" s="6">
        <v>1423959.03</v>
      </c>
      <c r="G25" s="6">
        <v>1392692.03</v>
      </c>
      <c r="H25" s="6">
        <f t="shared" si="2"/>
        <v>311595.46999999997</v>
      </c>
    </row>
    <row r="26" spans="2:8" ht="4.5" customHeight="1" x14ac:dyDescent="0.25">
      <c r="B26" s="7"/>
      <c r="C26" s="8"/>
      <c r="D26" s="8"/>
      <c r="E26" s="8"/>
      <c r="F26" s="8"/>
      <c r="G26" s="8"/>
      <c r="H26" s="8"/>
    </row>
    <row r="27" spans="2:8" x14ac:dyDescent="0.25">
      <c r="B27" s="9" t="s">
        <v>13</v>
      </c>
      <c r="C27" s="14">
        <f>SUM(C29:C42)</f>
        <v>42394362.679999992</v>
      </c>
      <c r="D27" s="14">
        <f t="shared" ref="D27:H27" si="3">SUM(D29:D42)</f>
        <v>22924187.34</v>
      </c>
      <c r="E27" s="14">
        <f t="shared" si="3"/>
        <v>65318550.019999988</v>
      </c>
      <c r="F27" s="14">
        <f t="shared" si="3"/>
        <v>42692814.269999996</v>
      </c>
      <c r="G27" s="14">
        <f t="shared" si="3"/>
        <v>42692814.269999996</v>
      </c>
      <c r="H27" s="14">
        <f t="shared" si="3"/>
        <v>22625735.750000004</v>
      </c>
    </row>
    <row r="28" spans="2:8" x14ac:dyDescent="0.25">
      <c r="B28" s="9" t="s">
        <v>14</v>
      </c>
      <c r="C28" s="14"/>
      <c r="D28" s="14"/>
      <c r="E28" s="14"/>
      <c r="F28" s="14"/>
      <c r="G28" s="14"/>
      <c r="H28" s="14"/>
    </row>
    <row r="29" spans="2:8" ht="21" customHeight="1" x14ac:dyDescent="0.25">
      <c r="B29" s="5" t="s">
        <v>19</v>
      </c>
      <c r="C29" s="6">
        <v>912177.97</v>
      </c>
      <c r="D29" s="6">
        <v>0</v>
      </c>
      <c r="E29" s="6">
        <f>C29+D29</f>
        <v>912177.97</v>
      </c>
      <c r="F29" s="6">
        <v>120369.02</v>
      </c>
      <c r="G29" s="6">
        <v>120369.02</v>
      </c>
      <c r="H29" s="6">
        <f>E29-F29</f>
        <v>791808.95</v>
      </c>
    </row>
    <row r="30" spans="2:8" ht="21" customHeight="1" x14ac:dyDescent="0.25">
      <c r="B30" s="5" t="s">
        <v>20</v>
      </c>
      <c r="C30" s="6">
        <v>634126.84</v>
      </c>
      <c r="D30" s="6">
        <v>0</v>
      </c>
      <c r="E30" s="6">
        <f t="shared" ref="E30:E42" si="4">C30+D30</f>
        <v>634126.84</v>
      </c>
      <c r="F30" s="6">
        <v>0</v>
      </c>
      <c r="G30" s="6">
        <v>0</v>
      </c>
      <c r="H30" s="6">
        <f t="shared" ref="H30:H42" si="5">E30-F30</f>
        <v>634126.84</v>
      </c>
    </row>
    <row r="31" spans="2:8" ht="21" customHeight="1" x14ac:dyDescent="0.25">
      <c r="B31" s="5" t="s">
        <v>21</v>
      </c>
      <c r="C31" s="6">
        <v>230800</v>
      </c>
      <c r="D31" s="6">
        <v>1623.9</v>
      </c>
      <c r="E31" s="6">
        <f t="shared" si="4"/>
        <v>232423.9</v>
      </c>
      <c r="F31" s="6">
        <v>21422.61</v>
      </c>
      <c r="G31" s="6">
        <v>21422.61</v>
      </c>
      <c r="H31" s="6">
        <f t="shared" si="5"/>
        <v>211001.28999999998</v>
      </c>
    </row>
    <row r="32" spans="2:8" ht="21" customHeight="1" x14ac:dyDescent="0.25">
      <c r="B32" s="5" t="s">
        <v>22</v>
      </c>
      <c r="C32" s="6">
        <v>21041168.359999999</v>
      </c>
      <c r="D32" s="6">
        <v>6226141.7999999998</v>
      </c>
      <c r="E32" s="6">
        <f t="shared" si="4"/>
        <v>27267310.16</v>
      </c>
      <c r="F32" s="6">
        <v>15737855.08</v>
      </c>
      <c r="G32" s="6">
        <v>15737855.08</v>
      </c>
      <c r="H32" s="6">
        <f t="shared" si="5"/>
        <v>11529455.08</v>
      </c>
    </row>
    <row r="33" spans="2:8" ht="21" customHeight="1" x14ac:dyDescent="0.25">
      <c r="B33" s="5" t="s">
        <v>23</v>
      </c>
      <c r="C33" s="6">
        <v>7965489.5899999999</v>
      </c>
      <c r="D33" s="6">
        <v>2692870.4</v>
      </c>
      <c r="E33" s="6">
        <f t="shared" si="4"/>
        <v>10658359.99</v>
      </c>
      <c r="F33" s="6">
        <v>4877443.54</v>
      </c>
      <c r="G33" s="6">
        <v>4877443.54</v>
      </c>
      <c r="H33" s="6">
        <f t="shared" si="5"/>
        <v>5780916.4500000002</v>
      </c>
    </row>
    <row r="34" spans="2:8" ht="21" customHeight="1" x14ac:dyDescent="0.25">
      <c r="B34" s="5" t="s">
        <v>24</v>
      </c>
      <c r="C34" s="6">
        <v>2100701.5299999998</v>
      </c>
      <c r="D34" s="6">
        <v>6662348.1900000004</v>
      </c>
      <c r="E34" s="6">
        <f t="shared" si="4"/>
        <v>8763049.7200000007</v>
      </c>
      <c r="F34" s="6">
        <v>7361472.1200000001</v>
      </c>
      <c r="G34" s="6">
        <v>7361472.1200000001</v>
      </c>
      <c r="H34" s="6">
        <f t="shared" si="5"/>
        <v>1401577.6000000006</v>
      </c>
    </row>
    <row r="35" spans="2:8" ht="27.75" customHeight="1" x14ac:dyDescent="0.25">
      <c r="B35" s="5" t="s">
        <v>25</v>
      </c>
      <c r="C35" s="6">
        <v>550023.81999999995</v>
      </c>
      <c r="D35" s="6">
        <v>171117.3</v>
      </c>
      <c r="E35" s="6">
        <f t="shared" si="4"/>
        <v>721141.11999999988</v>
      </c>
      <c r="F35" s="6">
        <v>87440.59</v>
      </c>
      <c r="G35" s="6">
        <v>87440.59</v>
      </c>
      <c r="H35" s="6">
        <f t="shared" si="5"/>
        <v>633700.52999999991</v>
      </c>
    </row>
    <row r="36" spans="2:8" ht="27.75" customHeight="1" x14ac:dyDescent="0.25">
      <c r="B36" s="5" t="s">
        <v>26</v>
      </c>
      <c r="C36" s="6">
        <v>151062.79999999999</v>
      </c>
      <c r="D36" s="6">
        <v>0</v>
      </c>
      <c r="E36" s="6">
        <f t="shared" si="4"/>
        <v>151062.79999999999</v>
      </c>
      <c r="F36" s="6">
        <v>16974</v>
      </c>
      <c r="G36" s="6">
        <v>16974</v>
      </c>
      <c r="H36" s="6">
        <f t="shared" si="5"/>
        <v>134088.79999999999</v>
      </c>
    </row>
    <row r="37" spans="2:8" ht="27.75" customHeight="1" x14ac:dyDescent="0.25">
      <c r="B37" s="5" t="s">
        <v>27</v>
      </c>
      <c r="C37" s="6">
        <v>58500</v>
      </c>
      <c r="D37" s="6">
        <v>0</v>
      </c>
      <c r="E37" s="6">
        <f t="shared" si="4"/>
        <v>58500</v>
      </c>
      <c r="F37" s="6">
        <v>24999.4</v>
      </c>
      <c r="G37" s="6">
        <v>24999.4</v>
      </c>
      <c r="H37" s="6">
        <f t="shared" si="5"/>
        <v>33500.6</v>
      </c>
    </row>
    <row r="38" spans="2:8" ht="27.75" customHeight="1" x14ac:dyDescent="0.25">
      <c r="B38" s="5" t="s">
        <v>28</v>
      </c>
      <c r="C38" s="6">
        <v>7937846.1399999997</v>
      </c>
      <c r="D38" s="6">
        <v>6975085.75</v>
      </c>
      <c r="E38" s="6">
        <f t="shared" si="4"/>
        <v>14912931.890000001</v>
      </c>
      <c r="F38" s="6">
        <v>14240608.800000001</v>
      </c>
      <c r="G38" s="6">
        <v>14240608.800000001</v>
      </c>
      <c r="H38" s="6">
        <f t="shared" si="5"/>
        <v>672323.08999999985</v>
      </c>
    </row>
    <row r="39" spans="2:8" ht="21" customHeight="1" x14ac:dyDescent="0.25">
      <c r="B39" s="5" t="s">
        <v>29</v>
      </c>
      <c r="C39" s="6">
        <v>267066.65999999997</v>
      </c>
      <c r="D39" s="6">
        <v>150000</v>
      </c>
      <c r="E39" s="6">
        <f t="shared" si="4"/>
        <v>417066.66</v>
      </c>
      <c r="F39" s="6">
        <v>109505.73</v>
      </c>
      <c r="G39" s="6">
        <v>109505.73</v>
      </c>
      <c r="H39" s="6">
        <f t="shared" si="5"/>
        <v>307560.93</v>
      </c>
    </row>
    <row r="40" spans="2:8" ht="21" customHeight="1" x14ac:dyDescent="0.25">
      <c r="B40" s="5" t="s">
        <v>30</v>
      </c>
      <c r="C40" s="6">
        <v>73264.850000000006</v>
      </c>
      <c r="D40" s="6">
        <v>0</v>
      </c>
      <c r="E40" s="6">
        <f t="shared" si="4"/>
        <v>73264.850000000006</v>
      </c>
      <c r="F40" s="6">
        <v>13203.79</v>
      </c>
      <c r="G40" s="6">
        <v>13203.79</v>
      </c>
      <c r="H40" s="6">
        <f t="shared" si="5"/>
        <v>60061.060000000005</v>
      </c>
    </row>
    <row r="41" spans="2:8" ht="30.75" customHeight="1" x14ac:dyDescent="0.25">
      <c r="B41" s="5" t="s">
        <v>31</v>
      </c>
      <c r="C41" s="6">
        <v>123384.12</v>
      </c>
      <c r="D41" s="6">
        <v>45000</v>
      </c>
      <c r="E41" s="6">
        <f t="shared" si="4"/>
        <v>168384.12</v>
      </c>
      <c r="F41" s="6">
        <v>30424.02</v>
      </c>
      <c r="G41" s="6">
        <v>30424.02</v>
      </c>
      <c r="H41" s="6">
        <f t="shared" si="5"/>
        <v>137960.1</v>
      </c>
    </row>
    <row r="42" spans="2:8" ht="27" customHeight="1" x14ac:dyDescent="0.25">
      <c r="B42" s="5" t="s">
        <v>32</v>
      </c>
      <c r="C42" s="6">
        <v>348750</v>
      </c>
      <c r="D42" s="6">
        <v>0</v>
      </c>
      <c r="E42" s="6">
        <f t="shared" si="4"/>
        <v>348750</v>
      </c>
      <c r="F42" s="6">
        <v>51095.57</v>
      </c>
      <c r="G42" s="6">
        <v>51095.57</v>
      </c>
      <c r="H42" s="6">
        <f t="shared" si="5"/>
        <v>297654.43</v>
      </c>
    </row>
    <row r="43" spans="2:8" ht="4.5" customHeight="1" x14ac:dyDescent="0.25">
      <c r="B43" s="10"/>
      <c r="C43" s="8"/>
      <c r="D43" s="8"/>
      <c r="E43" s="8"/>
      <c r="F43" s="8"/>
      <c r="G43" s="8"/>
      <c r="H43" s="8"/>
    </row>
    <row r="44" spans="2:8" x14ac:dyDescent="0.25">
      <c r="B44" s="4" t="s">
        <v>15</v>
      </c>
      <c r="C44" s="11">
        <f>C10+C27</f>
        <v>238614659.01999998</v>
      </c>
      <c r="D44" s="11">
        <f t="shared" ref="D44:H44" si="6">D10+D27</f>
        <v>120960651.85999998</v>
      </c>
      <c r="E44" s="11">
        <f t="shared" si="6"/>
        <v>359575310.88000005</v>
      </c>
      <c r="F44" s="11">
        <f t="shared" si="6"/>
        <v>219352146.27999997</v>
      </c>
      <c r="G44" s="11">
        <f t="shared" si="6"/>
        <v>215179738.27999997</v>
      </c>
      <c r="H44" s="11">
        <f t="shared" si="6"/>
        <v>140223164.60000002</v>
      </c>
    </row>
    <row r="45" spans="2:8" ht="12.6" thickBot="1" x14ac:dyDescent="0.3">
      <c r="B45" s="12"/>
      <c r="C45" s="13"/>
      <c r="D45" s="13"/>
      <c r="E45" s="13"/>
      <c r="F45" s="13"/>
      <c r="G45" s="13"/>
      <c r="H45" s="13"/>
    </row>
    <row r="46" spans="2:8" ht="3" customHeight="1" x14ac:dyDescent="0.25"/>
    <row r="112" spans="19:19" x14ac:dyDescent="0.25">
      <c r="S112" s="1" t="s">
        <v>16</v>
      </c>
    </row>
  </sheetData>
  <mergeCells count="20">
    <mergeCell ref="H27:H28"/>
    <mergeCell ref="C10:C11"/>
    <mergeCell ref="D10:D11"/>
    <mergeCell ref="E10:E11"/>
    <mergeCell ref="F10:F11"/>
    <mergeCell ref="G10:G11"/>
    <mergeCell ref="H10:H11"/>
    <mergeCell ref="C27:C28"/>
    <mergeCell ref="D27:D28"/>
    <mergeCell ref="E27:E28"/>
    <mergeCell ref="F27:F28"/>
    <mergeCell ref="G27:G28"/>
    <mergeCell ref="B8:B9"/>
    <mergeCell ref="C8:G8"/>
    <mergeCell ref="H8:H9"/>
    <mergeCell ref="B3:H3"/>
    <mergeCell ref="B4:H4"/>
    <mergeCell ref="B5:H5"/>
    <mergeCell ref="B6:H6"/>
    <mergeCell ref="B7:H7"/>
  </mergeCells>
  <pageMargins left="0.23622047244094491" right="0.23622047244094491" top="0.74803149606299213" bottom="1.1417322834645669" header="0.31496062992125984" footer="0.31496062992125984"/>
  <pageSetup scale="7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CA</vt:lpstr>
      <vt:lpstr>'EAEPED 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2024-01-30T18:41:08Z</cp:lastPrinted>
  <dcterms:created xsi:type="dcterms:W3CDTF">2019-02-28T20:40:46Z</dcterms:created>
  <dcterms:modified xsi:type="dcterms:W3CDTF">2024-01-30T18:41:18Z</dcterms:modified>
</cp:coreProperties>
</file>