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FE" sheetId="2" r:id="rId1"/>
  </sheets>
  <definedNames>
    <definedName name="_xlnm.Print_Area" localSheetId="0">EFE!$B$1:$G$88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2" l="1"/>
  <c r="F62" i="2"/>
  <c r="G60" i="2"/>
  <c r="F60" i="2"/>
  <c r="G55" i="2"/>
  <c r="F55" i="2"/>
  <c r="G56" i="2"/>
  <c r="F56" i="2"/>
  <c r="G50" i="2"/>
  <c r="F50" i="2"/>
  <c r="G51" i="2"/>
  <c r="F51" i="2"/>
  <c r="G47" i="2"/>
  <c r="F47" i="2"/>
  <c r="G43" i="2"/>
  <c r="F43" i="2"/>
  <c r="G36" i="2"/>
  <c r="F36" i="2"/>
  <c r="G19" i="2"/>
  <c r="F19" i="2"/>
  <c r="G8" i="2"/>
  <c r="F8" i="2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<sst xmlns="http://schemas.openxmlformats.org/spreadsheetml/2006/main" count="64" uniqueCount="56">
  <si>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</si>
  <si>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</si>
  <si>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</si>
  <si>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</si>
  <si>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</si>
  <si>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</si>
  <si>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</si>
  <si>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</si>
  <si>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</si>
  <si>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</si>
  <si>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</si>
  <si>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</si>
  <si>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</si>
  <si>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</si>
  <si>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</si>
  <si>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</si>
  <si>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</si>
  <si>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</si>
  <si>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</si>
  <si>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</si>
  <si>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</si>
  <si>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</si>
  <si>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</si>
  <si>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</si>
  <si>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</si>
  <si>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</si>
  <si>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</si>
  <si>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</si>
  <si>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</si>
  <si>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</si>
  <si>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</si>
  <si>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</si>
  <si>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</si>
  <si>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</si>
  <si>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</si>
  <si>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</si>
  <si>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</si>
  <si>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</si>
  <si>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</si>
  <si>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</si>
  <si>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</si>
  <si>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</si>
  <si>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</si>
  <si>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</si>
  <si>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</si>
  <si>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</si>
  <si>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</si>
  <si>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</si>
  <si>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(Cifras en Pesos)</t>
  </si>
  <si>
    <t>Bajo protesta de decir verdad declaramos que los Estados Financieros y sus notas, son razonablemente correctos y son responsabilidad del emisor.</t>
  </si>
  <si>
    <t>Flujos de Efectivo de las Actividades de Financiamiento</t>
  </si>
  <si>
    <t>2022</t>
  </si>
  <si>
    <t>2023</t>
  </si>
  <si>
    <t>Del 01 de enero al 30 de septiembre de 2023 y del 01 de enero al 31 de diciembre de 2022</t>
  </si>
  <si>
    <t>ASEC_EFE_3erTrim_X89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</si>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</sst>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Alignment="1">
      <alignment horizontal="justify" vertical="center"/>
    </xf>
    <xf numFmtId="4" fontId="5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83820</xdr:rowOff>
    </xdr:from>
    <xdr:to>
      <xdr:col>3</xdr:col>
      <xdr:colOff>845820</xdr:colOff>
      <xdr:row>3</xdr:row>
      <xdr:rowOff>137160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3820"/>
          <a:ext cx="13944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464820</xdr:colOff>
      <xdr:row>0</xdr:row>
      <xdr:rowOff>30480</xdr:rowOff>
    </xdr:from>
    <xdr:to>
      <xdr:col>6</xdr:col>
      <xdr:colOff>1828800</xdr:colOff>
      <xdr:row>3</xdr:row>
      <xdr:rowOff>106680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30480"/>
          <a:ext cx="13639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74</xdr:row>
      <xdr:rowOff>38100</xdr:rowOff>
    </xdr:from>
    <xdr:to>
      <xdr:col>6</xdr:col>
      <xdr:colOff>2616200</xdr:colOff>
      <xdr:row>86</xdr:row>
      <xdr:rowOff>139700</xdr:rowOff>
    </xdr:to>
    <xdr:grpSp>
      <xdr:nvGrpSpPr>
        <xdr:cNvPr id="4" name="1 Grupo"/>
        <xdr:cNvGrpSpPr/>
      </xdr:nvGrpSpPr>
      <xdr:grpSpPr bwMode="auto">
        <a:xfrm>
          <a:off x="0" y="12115800"/>
          <a:ext cx="10662920" cy="1930400"/>
          <a:chOff x="0" y="0"/>
          <a:chExt cx="7818112" cy="990875"/>
        </a:xfrm>
      </xdr:grpSpPr>
      <xdr:sp macro="" textlink="">
        <xdr:nvSpPr>
          <xdr:cNvPr id="5" name="5 CuadroTexto"/>
          <xdr:cNvSpPr txBox="1"/>
        </xdr:nvSpPr>
        <xdr:spPr>
          <a:xfrm>
            <a:off x="1970058" y="709973"/>
            <a:ext cx="3638395" cy="280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6 CuadroTexto"/>
          <xdr:cNvSpPr txBox="1"/>
        </xdr:nvSpPr>
        <xdr:spPr>
          <a:xfrm>
            <a:off x="2351645" y="6174"/>
            <a:ext cx="3105947" cy="2963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7 CuadroTexto"/>
          <xdr:cNvSpPr txBox="1"/>
        </xdr:nvSpPr>
        <xdr:spPr>
          <a:xfrm>
            <a:off x="0" y="388942"/>
            <a:ext cx="3487535" cy="1797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8 CuadroTexto"/>
          <xdr:cNvSpPr txBox="1"/>
        </xdr:nvSpPr>
        <xdr:spPr>
          <a:xfrm>
            <a:off x="4383822" y="376594"/>
            <a:ext cx="3434290" cy="192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9 Conector recto"/>
          <xdr:cNvCxnSpPr/>
        </xdr:nvCxnSpPr>
        <xdr:spPr>
          <a:xfrm>
            <a:off x="2617871" y="0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10 Conector recto"/>
          <xdr:cNvCxnSpPr/>
        </xdr:nvCxnSpPr>
        <xdr:spPr>
          <a:xfrm>
            <a:off x="2529128" y="688365"/>
            <a:ext cx="255575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11 Conector recto"/>
          <xdr:cNvCxnSpPr/>
        </xdr:nvCxnSpPr>
        <xdr:spPr>
          <a:xfrm>
            <a:off x="452581" y="388942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12 Conector recto"/>
          <xdr:cNvCxnSpPr/>
        </xdr:nvCxnSpPr>
        <xdr:spPr>
          <a:xfrm>
            <a:off x="4969515" y="376594"/>
            <a:ext cx="257349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abSelected="1" topLeftCell="A63" zoomScaleNormal="100" workbookViewId="0">
      <selection activeCell="F96" sqref="F96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1" customWidth="1"/>
    <col min="6" max="7" width="40.44140625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">
      <c r="A1" s="1"/>
      <c r="B1" s="50" t="s">
        <v>55</v>
      </c>
      <c r="C1" s="51"/>
      <c r="D1" s="51"/>
      <c r="E1" s="51"/>
      <c r="F1" s="51"/>
      <c r="G1" s="52"/>
      <c r="H1" s="1"/>
      <c r="I1" s="1"/>
      <c r="J1" s="1"/>
      <c r="K1" s="1"/>
      <c r="L1" s="1"/>
    </row>
    <row r="2" spans="1:12" x14ac:dyDescent="0.2">
      <c r="A2" s="1"/>
      <c r="B2" s="53" t="s">
        <v>0</v>
      </c>
      <c r="C2" s="54"/>
      <c r="D2" s="54"/>
      <c r="E2" s="54"/>
      <c r="F2" s="54"/>
      <c r="G2" s="55"/>
      <c r="H2" s="1"/>
      <c r="I2" s="1"/>
      <c r="J2" s="1"/>
      <c r="K2" s="1"/>
      <c r="L2" s="1"/>
    </row>
    <row r="3" spans="1:12" x14ac:dyDescent="0.2">
      <c r="A3" s="1"/>
      <c r="B3" s="53" t="s">
        <v>53</v>
      </c>
      <c r="C3" s="54"/>
      <c r="D3" s="54"/>
      <c r="E3" s="54"/>
      <c r="F3" s="54"/>
      <c r="G3" s="55"/>
      <c r="H3" s="1"/>
      <c r="I3" s="1"/>
      <c r="J3" s="1"/>
      <c r="K3" s="1"/>
      <c r="L3" s="1"/>
    </row>
    <row r="4" spans="1:12" ht="12.75" thickBot="1" x14ac:dyDescent="0.25">
      <c r="A4" s="1"/>
      <c r="B4" s="56" t="s">
        <v>48</v>
      </c>
      <c r="C4" s="57"/>
      <c r="D4" s="57"/>
      <c r="E4" s="57"/>
      <c r="F4" s="57"/>
      <c r="G4" s="58"/>
      <c r="H4" s="1"/>
      <c r="I4" s="1"/>
      <c r="J4" s="1"/>
      <c r="K4" s="1"/>
      <c r="L4" s="1"/>
    </row>
    <row r="5" spans="1:12" ht="12.75" thickBot="1" x14ac:dyDescent="0.25">
      <c r="A5" s="1"/>
      <c r="B5" s="59" t="s">
        <v>1</v>
      </c>
      <c r="C5" s="60"/>
      <c r="D5" s="60"/>
      <c r="E5" s="42"/>
      <c r="F5" s="43" t="s">
        <v>52</v>
      </c>
      <c r="G5" s="44" t="s">
        <v>51</v>
      </c>
      <c r="H5" s="1"/>
      <c r="I5" s="1"/>
      <c r="J5" s="1"/>
      <c r="K5" s="1"/>
      <c r="L5" s="1"/>
    </row>
    <row r="6" spans="1:12" x14ac:dyDescent="0.2">
      <c r="A6" s="1"/>
      <c r="B6" s="22"/>
      <c r="C6" s="23"/>
      <c r="D6" s="23"/>
      <c r="E6" s="23"/>
      <c r="F6" s="31"/>
      <c r="G6" s="24"/>
      <c r="H6" s="1"/>
      <c r="I6" s="1"/>
      <c r="J6" s="1"/>
      <c r="K6" s="1"/>
      <c r="L6" s="1"/>
    </row>
    <row r="7" spans="1:12" x14ac:dyDescent="0.25">
      <c r="A7" s="1"/>
      <c r="B7" s="46" t="s">
        <v>2</v>
      </c>
      <c r="C7" s="47"/>
      <c r="D7" s="47"/>
      <c r="E7" s="4"/>
      <c r="F7" s="32"/>
      <c r="G7" s="6"/>
      <c r="H7" s="1"/>
      <c r="I7" s="1"/>
      <c r="J7" s="1"/>
      <c r="K7" s="1"/>
      <c r="L7" s="1"/>
    </row>
    <row r="8" spans="1:12" ht="19.5" customHeight="1" x14ac:dyDescent="0.2">
      <c r="A8" s="1"/>
      <c r="B8" s="7"/>
      <c r="C8" s="47" t="s">
        <v>3</v>
      </c>
      <c r="D8" s="47"/>
      <c r="E8" s="4"/>
      <c r="F8" s="33">
        <f>SUM(F9:F18)</f>
        <v>190769831.32999998</v>
      </c>
      <c r="G8" s="33">
        <f>SUM(G9:G18)</f>
        <v>211829517.07000002</v>
      </c>
      <c r="H8" s="1"/>
      <c r="I8" s="1"/>
      <c r="J8" s="1"/>
      <c r="K8" s="1"/>
      <c r="L8" s="1"/>
    </row>
    <row r="9" spans="1:12" x14ac:dyDescent="0.2">
      <c r="A9" s="1"/>
      <c r="B9" s="7"/>
      <c r="C9" s="4"/>
      <c r="D9" s="8" t="s">
        <v>4</v>
      </c>
      <c r="E9" s="9"/>
      <c r="F9" s="34">
        <v>15798725.029999999</v>
      </c>
      <c r="G9" s="10">
        <v>21822338.899999999</v>
      </c>
      <c r="H9" s="1"/>
      <c r="I9" s="1"/>
      <c r="J9" s="1"/>
      <c r="K9" s="1"/>
      <c r="L9" s="1"/>
    </row>
    <row r="10" spans="1:12" x14ac:dyDescent="0.2">
      <c r="A10" s="1"/>
      <c r="B10" s="7"/>
      <c r="C10" s="4"/>
      <c r="D10" s="8" t="s">
        <v>5</v>
      </c>
      <c r="E10" s="9"/>
      <c r="F10" s="34">
        <v>0</v>
      </c>
      <c r="G10" s="10">
        <v>0</v>
      </c>
      <c r="H10" s="1"/>
      <c r="I10" s="1"/>
      <c r="J10" s="1"/>
      <c r="K10" s="1"/>
      <c r="L10" s="1"/>
    </row>
    <row r="11" spans="1:12" x14ac:dyDescent="0.2">
      <c r="A11" s="1"/>
      <c r="B11" s="7"/>
      <c r="C11" s="5"/>
      <c r="D11" s="8" t="s">
        <v>41</v>
      </c>
      <c r="E11" s="9"/>
      <c r="F11" s="34">
        <v>0</v>
      </c>
      <c r="G11" s="10">
        <v>0</v>
      </c>
      <c r="H11" s="1"/>
      <c r="I11" s="1"/>
      <c r="J11" s="1"/>
      <c r="K11" s="1"/>
      <c r="L11" s="1"/>
    </row>
    <row r="12" spans="1:12" x14ac:dyDescent="0.2">
      <c r="A12" s="1"/>
      <c r="B12" s="7"/>
      <c r="C12" s="5"/>
      <c r="D12" s="8" t="s">
        <v>6</v>
      </c>
      <c r="E12" s="9"/>
      <c r="F12" s="34">
        <v>25303469.890000001</v>
      </c>
      <c r="G12" s="10">
        <v>28232805.710000001</v>
      </c>
      <c r="H12" s="1"/>
      <c r="I12" s="1"/>
      <c r="J12" s="1"/>
      <c r="K12" s="1"/>
      <c r="L12" s="1"/>
    </row>
    <row r="13" spans="1:12" x14ac:dyDescent="0.2">
      <c r="A13" s="1"/>
      <c r="B13" s="7"/>
      <c r="C13" s="5"/>
      <c r="D13" s="8" t="s">
        <v>42</v>
      </c>
      <c r="E13" s="9"/>
      <c r="F13" s="34">
        <v>178088.33</v>
      </c>
      <c r="G13" s="10">
        <v>261583.42</v>
      </c>
      <c r="H13" s="1"/>
      <c r="I13" s="1"/>
      <c r="J13" s="1"/>
      <c r="K13" s="1"/>
      <c r="L13" s="1"/>
    </row>
    <row r="14" spans="1:12" x14ac:dyDescent="0.2">
      <c r="A14" s="1"/>
      <c r="B14" s="7"/>
      <c r="C14" s="5"/>
      <c r="D14" s="8" t="s">
        <v>43</v>
      </c>
      <c r="E14" s="9"/>
      <c r="F14" s="34">
        <v>1960865.91</v>
      </c>
      <c r="G14" s="10">
        <v>2118309.88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8" t="s">
        <v>44</v>
      </c>
      <c r="E15" s="9"/>
      <c r="F15" s="34">
        <v>0</v>
      </c>
      <c r="G15" s="10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8" t="s">
        <v>45</v>
      </c>
      <c r="E16" s="9"/>
      <c r="F16" s="34">
        <v>114106711.29000001</v>
      </c>
      <c r="G16" s="10">
        <v>125720336.04000001</v>
      </c>
      <c r="H16" s="1"/>
      <c r="I16" s="1"/>
      <c r="J16" s="1"/>
      <c r="K16" s="1"/>
      <c r="L16" s="1"/>
    </row>
    <row r="17" spans="1:12" ht="24" x14ac:dyDescent="0.2">
      <c r="A17" s="1"/>
      <c r="B17" s="7"/>
      <c r="C17" s="5"/>
      <c r="D17" s="8" t="s">
        <v>46</v>
      </c>
      <c r="E17" s="9"/>
      <c r="F17" s="34">
        <v>0</v>
      </c>
      <c r="G17" s="10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8" t="s">
        <v>7</v>
      </c>
      <c r="E18" s="9"/>
      <c r="F18" s="34">
        <v>33421970.879999999</v>
      </c>
      <c r="G18" s="10">
        <v>33674143.119999997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47" t="s">
        <v>8</v>
      </c>
      <c r="D19" s="47"/>
      <c r="E19" s="4"/>
      <c r="F19" s="33">
        <f>SUM(F20:F35)</f>
        <v>165928136.40000001</v>
      </c>
      <c r="G19" s="33">
        <f>SUM(G20:G35)</f>
        <v>190645535.84000003</v>
      </c>
      <c r="H19" s="1"/>
      <c r="I19" s="1"/>
      <c r="J19" s="1"/>
      <c r="K19" s="1"/>
      <c r="L19" s="1"/>
    </row>
    <row r="20" spans="1:12" x14ac:dyDescent="0.2">
      <c r="A20" s="1"/>
      <c r="B20" s="7"/>
      <c r="C20" s="4"/>
      <c r="D20" s="8" t="s">
        <v>9</v>
      </c>
      <c r="E20" s="9"/>
      <c r="F20" s="34">
        <v>58783889.109999999</v>
      </c>
      <c r="G20" s="10">
        <v>70746326.859999999</v>
      </c>
      <c r="H20" s="1"/>
      <c r="I20" s="1"/>
      <c r="J20" s="1"/>
      <c r="K20" s="1"/>
      <c r="L20" s="1"/>
    </row>
    <row r="21" spans="1:12" x14ac:dyDescent="0.2">
      <c r="A21" s="1"/>
      <c r="B21" s="7"/>
      <c r="C21" s="4"/>
      <c r="D21" s="8" t="s">
        <v>10</v>
      </c>
      <c r="E21" s="9"/>
      <c r="F21" s="34">
        <v>17786160.59</v>
      </c>
      <c r="G21" s="10">
        <v>19834171.690000001</v>
      </c>
      <c r="H21" s="1"/>
      <c r="I21" s="1"/>
      <c r="J21" s="1"/>
      <c r="K21" s="1"/>
      <c r="L21" s="1"/>
    </row>
    <row r="22" spans="1:12" x14ac:dyDescent="0.2">
      <c r="A22" s="1"/>
      <c r="B22" s="7"/>
      <c r="C22" s="4"/>
      <c r="D22" s="8" t="s">
        <v>11</v>
      </c>
      <c r="E22" s="9"/>
      <c r="F22" s="34">
        <v>33400023.57</v>
      </c>
      <c r="G22" s="10">
        <v>43856191.759999998</v>
      </c>
      <c r="H22" s="1"/>
      <c r="I22" s="11"/>
      <c r="J22" s="1"/>
      <c r="K22" s="1"/>
      <c r="L22" s="1"/>
    </row>
    <row r="23" spans="1:12" x14ac:dyDescent="0.25">
      <c r="A23" s="1"/>
      <c r="B23" s="7"/>
      <c r="C23" s="4"/>
      <c r="D23" s="8" t="s">
        <v>12</v>
      </c>
      <c r="E23" s="9"/>
      <c r="F23" s="34">
        <v>0</v>
      </c>
      <c r="G23" s="10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4"/>
      <c r="D24" s="8" t="s">
        <v>13</v>
      </c>
      <c r="E24" s="9"/>
      <c r="F24" s="34">
        <v>0</v>
      </c>
      <c r="G24" s="10">
        <v>0</v>
      </c>
      <c r="H24" s="1"/>
      <c r="I24" s="1"/>
      <c r="J24" s="1"/>
      <c r="K24" s="1"/>
      <c r="L24" s="1"/>
    </row>
    <row r="25" spans="1:12" x14ac:dyDescent="0.2">
      <c r="A25" s="1"/>
      <c r="B25" s="7"/>
      <c r="C25" s="4"/>
      <c r="D25" s="8" t="s">
        <v>14</v>
      </c>
      <c r="E25" s="9"/>
      <c r="F25" s="34">
        <v>3533472.9</v>
      </c>
      <c r="G25" s="10">
        <v>4061630.97</v>
      </c>
      <c r="H25" s="1"/>
      <c r="I25" s="1"/>
      <c r="J25" s="1"/>
      <c r="K25" s="1"/>
      <c r="L25" s="1"/>
    </row>
    <row r="26" spans="1:12" x14ac:dyDescent="0.2">
      <c r="A26" s="1"/>
      <c r="B26" s="7"/>
      <c r="C26" s="4"/>
      <c r="D26" s="8" t="s">
        <v>15</v>
      </c>
      <c r="E26" s="9"/>
      <c r="F26" s="34">
        <v>4554134.6900000004</v>
      </c>
      <c r="G26" s="10">
        <v>2433383.9900000002</v>
      </c>
      <c r="H26" s="1"/>
      <c r="I26" s="1"/>
      <c r="J26" s="1"/>
      <c r="K26" s="1"/>
      <c r="L26" s="1"/>
    </row>
    <row r="27" spans="1:12" x14ac:dyDescent="0.2">
      <c r="A27" s="1"/>
      <c r="B27" s="7"/>
      <c r="C27" s="4"/>
      <c r="D27" s="8" t="s">
        <v>16</v>
      </c>
      <c r="E27" s="9"/>
      <c r="F27" s="34">
        <v>12256849.289999999</v>
      </c>
      <c r="G27" s="10">
        <v>12492276.960000001</v>
      </c>
      <c r="H27" s="1"/>
      <c r="I27" s="1"/>
      <c r="J27" s="1"/>
      <c r="K27" s="1"/>
      <c r="L27" s="1"/>
    </row>
    <row r="28" spans="1:12" x14ac:dyDescent="0.25">
      <c r="A28" s="1"/>
      <c r="B28" s="7"/>
      <c r="C28" s="4"/>
      <c r="D28" s="8" t="s">
        <v>17</v>
      </c>
      <c r="E28" s="9"/>
      <c r="F28" s="34">
        <v>0</v>
      </c>
      <c r="G28" s="10">
        <v>0</v>
      </c>
      <c r="H28" s="1"/>
      <c r="I28" s="1"/>
      <c r="J28" s="1"/>
      <c r="K28" s="1"/>
      <c r="L28" s="1"/>
    </row>
    <row r="29" spans="1:12" x14ac:dyDescent="0.2">
      <c r="A29" s="1"/>
      <c r="B29" s="7"/>
      <c r="C29" s="4"/>
      <c r="D29" s="8" t="s">
        <v>18</v>
      </c>
      <c r="E29" s="9"/>
      <c r="F29" s="34">
        <v>0</v>
      </c>
      <c r="G29" s="10">
        <v>0</v>
      </c>
      <c r="H29" s="1"/>
      <c r="I29" s="1"/>
      <c r="J29" s="1"/>
      <c r="K29" s="1"/>
      <c r="L29" s="1"/>
    </row>
    <row r="30" spans="1:12" x14ac:dyDescent="0.2">
      <c r="A30" s="1"/>
      <c r="B30" s="7"/>
      <c r="C30" s="4"/>
      <c r="D30" s="8" t="s">
        <v>19</v>
      </c>
      <c r="E30" s="9"/>
      <c r="F30" s="34">
        <v>0</v>
      </c>
      <c r="G30" s="10">
        <v>0</v>
      </c>
      <c r="H30" s="1"/>
      <c r="I30" s="1"/>
      <c r="J30" s="1"/>
      <c r="K30" s="1"/>
      <c r="L30" s="1"/>
    </row>
    <row r="31" spans="1:12" x14ac:dyDescent="0.2">
      <c r="A31" s="1"/>
      <c r="B31" s="7"/>
      <c r="C31" s="4"/>
      <c r="D31" s="8" t="s">
        <v>20</v>
      </c>
      <c r="E31" s="9"/>
      <c r="F31" s="34">
        <v>0</v>
      </c>
      <c r="G31" s="10">
        <v>0</v>
      </c>
      <c r="H31" s="1"/>
      <c r="I31" s="1"/>
      <c r="J31" s="1"/>
      <c r="K31" s="1"/>
      <c r="L31" s="1"/>
    </row>
    <row r="32" spans="1:12" x14ac:dyDescent="0.2">
      <c r="A32" s="1"/>
      <c r="B32" s="7"/>
      <c r="C32" s="4"/>
      <c r="D32" s="8" t="s">
        <v>21</v>
      </c>
      <c r="E32" s="9"/>
      <c r="F32" s="34">
        <v>0</v>
      </c>
      <c r="G32" s="10">
        <v>0</v>
      </c>
      <c r="H32" s="1"/>
      <c r="I32" s="1"/>
      <c r="J32" s="1"/>
      <c r="K32" s="1"/>
      <c r="L32" s="1"/>
    </row>
    <row r="33" spans="1:12" x14ac:dyDescent="0.2">
      <c r="A33" s="1"/>
      <c r="B33" s="7"/>
      <c r="C33" s="4"/>
      <c r="D33" s="8" t="s">
        <v>22</v>
      </c>
      <c r="E33" s="9"/>
      <c r="F33" s="34">
        <v>0</v>
      </c>
      <c r="G33" s="10">
        <v>0</v>
      </c>
      <c r="H33" s="1"/>
      <c r="I33" s="1"/>
      <c r="J33" s="1"/>
      <c r="K33" s="1"/>
      <c r="L33" s="1"/>
    </row>
    <row r="34" spans="1:12" x14ac:dyDescent="0.2">
      <c r="A34" s="1"/>
      <c r="B34" s="7"/>
      <c r="C34" s="4"/>
      <c r="D34" s="8" t="s">
        <v>23</v>
      </c>
      <c r="E34" s="9"/>
      <c r="F34" s="34">
        <v>0</v>
      </c>
      <c r="G34" s="10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4"/>
      <c r="D35" s="8" t="s">
        <v>24</v>
      </c>
      <c r="E35" s="9"/>
      <c r="F35" s="34">
        <v>35613606.25</v>
      </c>
      <c r="G35" s="10">
        <v>37221553.609999999</v>
      </c>
      <c r="H35" s="1"/>
      <c r="I35" s="1"/>
      <c r="J35" s="1"/>
      <c r="K35" s="1"/>
      <c r="L35" s="1"/>
    </row>
    <row r="36" spans="1:12" x14ac:dyDescent="0.25">
      <c r="A36" s="1"/>
      <c r="B36" s="46" t="s">
        <v>25</v>
      </c>
      <c r="C36" s="47"/>
      <c r="D36" s="47"/>
      <c r="E36" s="12"/>
      <c r="F36" s="35">
        <f>F8-F19</f>
        <v>24841694.929999977</v>
      </c>
      <c r="G36" s="35">
        <f>G8-G19</f>
        <v>21183981.229999989</v>
      </c>
      <c r="H36" s="1"/>
      <c r="I36" s="1"/>
      <c r="J36" s="1"/>
      <c r="K36" s="1"/>
      <c r="L36" s="1"/>
    </row>
    <row r="37" spans="1:12" x14ac:dyDescent="0.2">
      <c r="A37" s="1"/>
      <c r="B37" s="28"/>
      <c r="C37" s="29"/>
      <c r="D37" s="29"/>
      <c r="E37" s="29"/>
      <c r="F37" s="36"/>
      <c r="G37" s="30"/>
      <c r="H37" s="1"/>
      <c r="I37" s="1"/>
      <c r="J37" s="1"/>
      <c r="K37" s="1"/>
      <c r="L37" s="1"/>
    </row>
    <row r="38" spans="1:12" x14ac:dyDescent="0.25">
      <c r="A38" s="1"/>
      <c r="B38" s="46" t="s">
        <v>26</v>
      </c>
      <c r="C38" s="47"/>
      <c r="D38" s="47"/>
      <c r="E38" s="4"/>
      <c r="F38" s="32"/>
      <c r="G38" s="6"/>
      <c r="H38" s="1"/>
      <c r="I38" s="1"/>
      <c r="J38" s="1"/>
      <c r="K38" s="1"/>
      <c r="L38" s="1"/>
    </row>
    <row r="39" spans="1:12" ht="19.5" customHeight="1" x14ac:dyDescent="0.25">
      <c r="A39" s="1"/>
      <c r="B39" s="7"/>
      <c r="C39" s="47" t="s">
        <v>3</v>
      </c>
      <c r="D39" s="47"/>
      <c r="E39" s="4"/>
      <c r="F39" s="37">
        <v>0</v>
      </c>
      <c r="G39" s="13">
        <v>0</v>
      </c>
      <c r="H39" s="1"/>
      <c r="I39" s="1"/>
      <c r="J39" s="1"/>
      <c r="K39" s="1"/>
      <c r="L39" s="1"/>
    </row>
    <row r="40" spans="1:12" x14ac:dyDescent="0.25">
      <c r="A40" s="1"/>
      <c r="B40" s="7"/>
      <c r="C40" s="5"/>
      <c r="D40" s="5" t="s">
        <v>27</v>
      </c>
      <c r="E40" s="4"/>
      <c r="F40" s="38">
        <v>0</v>
      </c>
      <c r="G40" s="14">
        <v>0</v>
      </c>
      <c r="H40" s="1"/>
      <c r="I40" s="1"/>
      <c r="J40" s="1"/>
      <c r="K40" s="1"/>
      <c r="L40" s="1"/>
    </row>
    <row r="41" spans="1:12" x14ac:dyDescent="0.25">
      <c r="A41" s="15" t="s">
        <v>54</v>
      </c>
      <c r="B41" s="7"/>
      <c r="C41" s="5"/>
      <c r="D41" s="5" t="s">
        <v>28</v>
      </c>
      <c r="E41" s="4"/>
      <c r="F41" s="38">
        <v>0</v>
      </c>
      <c r="G41" s="14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4"/>
      <c r="F42" s="38">
        <v>0</v>
      </c>
      <c r="G42" s="14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47" t="s">
        <v>8</v>
      </c>
      <c r="D43" s="47"/>
      <c r="E43" s="4"/>
      <c r="F43" s="37">
        <f>SUM(F44:F46)</f>
        <v>19868794.809999999</v>
      </c>
      <c r="G43" s="37">
        <f>SUM(G44:G46)</f>
        <v>24737464.870000001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4"/>
      <c r="F44" s="38">
        <v>19401504.5</v>
      </c>
      <c r="G44" s="14">
        <v>18933990.34</v>
      </c>
      <c r="H44" s="1"/>
      <c r="I44" s="1"/>
      <c r="J44" s="1"/>
      <c r="K44" s="1"/>
      <c r="L44" s="1"/>
    </row>
    <row r="45" spans="1:12" x14ac:dyDescent="0.25">
      <c r="A45" s="1"/>
      <c r="B45" s="7"/>
      <c r="C45" s="4"/>
      <c r="D45" s="5" t="s">
        <v>28</v>
      </c>
      <c r="E45" s="4"/>
      <c r="F45" s="38">
        <v>467290.31</v>
      </c>
      <c r="G45" s="14">
        <v>5803474.5300000003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4"/>
      <c r="F46" s="38">
        <v>0</v>
      </c>
      <c r="G46" s="14">
        <v>0</v>
      </c>
      <c r="H46" s="1"/>
      <c r="I46" s="1"/>
      <c r="J46" s="1"/>
      <c r="K46" s="1"/>
      <c r="L46" s="1"/>
    </row>
    <row r="47" spans="1:12" x14ac:dyDescent="0.25">
      <c r="A47" s="1"/>
      <c r="B47" s="46" t="s">
        <v>31</v>
      </c>
      <c r="C47" s="47"/>
      <c r="D47" s="47"/>
      <c r="E47" s="12"/>
      <c r="F47" s="37">
        <f>F39-F43</f>
        <v>-19868794.809999999</v>
      </c>
      <c r="G47" s="37">
        <f>G39-G43</f>
        <v>-24737464.870000001</v>
      </c>
      <c r="H47" s="1"/>
      <c r="I47" s="1"/>
      <c r="J47" s="1"/>
      <c r="K47" s="1"/>
      <c r="L47" s="1"/>
    </row>
    <row r="48" spans="1:12" x14ac:dyDescent="0.25">
      <c r="A48" s="1"/>
      <c r="B48" s="28"/>
      <c r="C48" s="29"/>
      <c r="D48" s="29"/>
      <c r="E48" s="29"/>
      <c r="F48" s="36"/>
      <c r="G48" s="30"/>
      <c r="H48" s="1"/>
      <c r="I48" s="1"/>
      <c r="J48" s="1"/>
      <c r="K48" s="1"/>
      <c r="L48" s="1"/>
    </row>
    <row r="49" spans="1:12" x14ac:dyDescent="0.25">
      <c r="A49" s="1"/>
      <c r="B49" s="46" t="s">
        <v>50</v>
      </c>
      <c r="C49" s="47"/>
      <c r="D49" s="47"/>
      <c r="E49" s="4"/>
      <c r="F49" s="32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47" t="s">
        <v>3</v>
      </c>
      <c r="D50" s="47"/>
      <c r="E50" s="4"/>
      <c r="F50" s="39">
        <f>SUM(F51)</f>
        <v>16539860</v>
      </c>
      <c r="G50" s="39">
        <f>SUM(G51)</f>
        <v>9139860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4"/>
      <c r="F51" s="40">
        <f>F52</f>
        <v>16539860</v>
      </c>
      <c r="G51" s="40">
        <f>G52</f>
        <v>9139860</v>
      </c>
      <c r="H51" s="1"/>
      <c r="I51" s="1"/>
      <c r="J51" s="1"/>
      <c r="K51" s="1"/>
      <c r="L51" s="1"/>
    </row>
    <row r="52" spans="1:12" x14ac:dyDescent="0.25">
      <c r="A52" s="1"/>
      <c r="B52" s="7"/>
      <c r="C52" s="4"/>
      <c r="D52" s="5" t="s">
        <v>33</v>
      </c>
      <c r="E52" s="4"/>
      <c r="F52" s="40">
        <v>16539860</v>
      </c>
      <c r="G52" s="17">
        <v>9139860</v>
      </c>
      <c r="H52" s="1"/>
      <c r="I52" s="1"/>
      <c r="J52" s="1"/>
      <c r="K52" s="1"/>
      <c r="L52" s="1"/>
    </row>
    <row r="53" spans="1:12" x14ac:dyDescent="0.25">
      <c r="A53" s="1"/>
      <c r="B53" s="7"/>
      <c r="C53" s="4"/>
      <c r="D53" s="5" t="s">
        <v>34</v>
      </c>
      <c r="E53" s="4"/>
      <c r="F53" s="34">
        <v>0</v>
      </c>
      <c r="G53" s="10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4"/>
      <c r="D54" s="5" t="s">
        <v>35</v>
      </c>
      <c r="E54" s="4"/>
      <c r="F54" s="34">
        <v>0</v>
      </c>
      <c r="G54" s="10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47" t="s">
        <v>8</v>
      </c>
      <c r="D55" s="47"/>
      <c r="E55" s="4"/>
      <c r="F55" s="33">
        <f>SUM(F56)</f>
        <v>14580030.27</v>
      </c>
      <c r="G55" s="33">
        <f>SUM(G56)</f>
        <v>6163686.9199999999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4"/>
      <c r="F56" s="40">
        <f>F57</f>
        <v>14580030.27</v>
      </c>
      <c r="G56" s="40">
        <f>G57</f>
        <v>6163686.9199999999</v>
      </c>
      <c r="H56" s="1"/>
      <c r="I56" s="1"/>
      <c r="J56" s="1"/>
      <c r="K56" s="1"/>
      <c r="L56" s="1"/>
    </row>
    <row r="57" spans="1:12" x14ac:dyDescent="0.25">
      <c r="A57" s="1"/>
      <c r="B57" s="7"/>
      <c r="C57" s="4"/>
      <c r="D57" s="5" t="s">
        <v>33</v>
      </c>
      <c r="E57" s="4"/>
      <c r="F57" s="40">
        <v>14580030.27</v>
      </c>
      <c r="G57" s="17">
        <v>6163686.9199999999</v>
      </c>
      <c r="H57" s="1"/>
      <c r="I57" s="1"/>
      <c r="J57" s="1"/>
      <c r="K57" s="1"/>
      <c r="L57" s="1"/>
    </row>
    <row r="58" spans="1:12" x14ac:dyDescent="0.25">
      <c r="A58" s="1"/>
      <c r="B58" s="7"/>
      <c r="C58" s="4"/>
      <c r="D58" s="5" t="s">
        <v>34</v>
      </c>
      <c r="E58" s="4"/>
      <c r="F58" s="40">
        <v>0</v>
      </c>
      <c r="G58" s="17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4"/>
      <c r="D59" s="5" t="s">
        <v>37</v>
      </c>
      <c r="E59" s="4"/>
      <c r="F59" s="40">
        <v>0</v>
      </c>
      <c r="G59" s="17">
        <v>0</v>
      </c>
      <c r="H59" s="1"/>
      <c r="I59" s="1"/>
      <c r="J59" s="1"/>
      <c r="K59" s="1"/>
      <c r="L59" s="1"/>
    </row>
    <row r="60" spans="1:12" x14ac:dyDescent="0.25">
      <c r="A60" s="1"/>
      <c r="B60" s="46" t="s">
        <v>47</v>
      </c>
      <c r="C60" s="47"/>
      <c r="D60" s="47"/>
      <c r="E60" s="12"/>
      <c r="F60" s="39">
        <f>F50-F55</f>
        <v>1959829.7300000004</v>
      </c>
      <c r="G60" s="39">
        <f>G50-G55</f>
        <v>2976173.08</v>
      </c>
      <c r="H60" s="1"/>
      <c r="I60" s="1"/>
      <c r="J60" s="1"/>
      <c r="K60" s="1"/>
      <c r="L60" s="1"/>
    </row>
    <row r="61" spans="1:12" x14ac:dyDescent="0.25">
      <c r="A61" s="1"/>
      <c r="B61" s="28"/>
      <c r="C61" s="29"/>
      <c r="D61" s="29"/>
      <c r="E61" s="29"/>
      <c r="F61" s="36"/>
      <c r="G61" s="30"/>
      <c r="H61" s="1"/>
      <c r="I61" s="1"/>
      <c r="J61" s="1"/>
      <c r="K61" s="1"/>
      <c r="L61" s="1"/>
    </row>
    <row r="62" spans="1:12" x14ac:dyDescent="0.25">
      <c r="A62" s="1"/>
      <c r="B62" s="48" t="s">
        <v>38</v>
      </c>
      <c r="C62" s="49"/>
      <c r="D62" s="49"/>
      <c r="E62" s="18"/>
      <c r="F62" s="35">
        <f>F36+F47+F60</f>
        <v>6932729.8499999791</v>
      </c>
      <c r="G62" s="35">
        <f>G36+G47+G60</f>
        <v>-577310.5600000117</v>
      </c>
      <c r="H62" s="1"/>
      <c r="I62" s="1"/>
      <c r="J62" s="1"/>
      <c r="K62" s="1"/>
      <c r="L62" s="1"/>
    </row>
    <row r="63" spans="1:12" x14ac:dyDescent="0.25">
      <c r="A63" s="1"/>
      <c r="B63" s="28"/>
      <c r="C63" s="29"/>
      <c r="D63" s="29"/>
      <c r="E63" s="29"/>
      <c r="F63" s="36"/>
      <c r="G63" s="30"/>
      <c r="H63" s="1"/>
      <c r="I63" s="1"/>
      <c r="J63" s="1"/>
      <c r="K63" s="1"/>
      <c r="L63" s="1"/>
    </row>
    <row r="64" spans="1:12" x14ac:dyDescent="0.25">
      <c r="A64" s="1"/>
      <c r="B64" s="46" t="s">
        <v>39</v>
      </c>
      <c r="C64" s="47"/>
      <c r="D64" s="47"/>
      <c r="E64" s="12"/>
      <c r="F64" s="39">
        <v>-284218.95</v>
      </c>
      <c r="G64" s="16">
        <v>293091.61</v>
      </c>
      <c r="H64" s="1"/>
      <c r="I64" s="1"/>
      <c r="J64" s="1"/>
      <c r="K64" s="1"/>
      <c r="L64" s="1"/>
    </row>
    <row r="65" spans="1:12" x14ac:dyDescent="0.25">
      <c r="A65" s="1"/>
      <c r="B65" s="48" t="s">
        <v>40</v>
      </c>
      <c r="C65" s="49"/>
      <c r="D65" s="49"/>
      <c r="E65" s="18"/>
      <c r="F65" s="39">
        <v>6648510.9000000004</v>
      </c>
      <c r="G65" s="16">
        <v>-284218.95</v>
      </c>
      <c r="H65" s="1"/>
      <c r="I65" s="1"/>
      <c r="J65" s="1"/>
      <c r="K65" s="1"/>
      <c r="L65" s="1"/>
    </row>
    <row r="66" spans="1:12" ht="12.6" thickBot="1" x14ac:dyDescent="0.3">
      <c r="A66" s="1"/>
      <c r="B66" s="25"/>
      <c r="C66" s="26"/>
      <c r="D66" s="26"/>
      <c r="E66" s="26"/>
      <c r="F66" s="41"/>
      <c r="G66" s="27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45" t="s">
        <v>49</v>
      </c>
      <c r="C68" s="45"/>
      <c r="D68" s="45"/>
      <c r="E68" s="45"/>
      <c r="F68" s="45"/>
      <c r="G68" s="45"/>
      <c r="H68" s="19"/>
      <c r="I68" s="19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20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7:D7"/>
    <mergeCell ref="B1:G1"/>
    <mergeCell ref="B2:G2"/>
    <mergeCell ref="B4:G4"/>
    <mergeCell ref="B5:D5"/>
    <mergeCell ref="B3:G3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68:G68"/>
    <mergeCell ref="B60:D60"/>
    <mergeCell ref="B62:D62"/>
    <mergeCell ref="B64:D64"/>
    <mergeCell ref="B65:D65"/>
  </mergeCells>
  <pageMargins left="0.19685039370078741" right="0.19685039370078741" top="0.19685039370078741" bottom="0.19685039370078741" header="0.31496062992125984" footer="0.31496062992125984"/>
  <pageSetup scale="65" orientation="portrait" r:id="rId1"/>
  <headerFooter>
    <oddFooter>&amp;R&amp;P de &amp;N</oddFooter>
  </headerFooter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2023-10-24T20:52:18Z</cp:lastPrinted>
  <dcterms:created xsi:type="dcterms:W3CDTF">2019-02-28T16:07:30Z</dcterms:created>
  <dcterms:modified xsi:type="dcterms:W3CDTF">2023-10-24T20:52:23Z</dcterms:modified>
</cp:coreProperties>
</file>