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EFE" sheetId="2" r:id="rId1"/>
  </sheets>
  <definedNames>
    <definedName name="_xlnm.Print_Area" localSheetId="0">EFE!$A$1:$G$77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G56" i="2"/>
  <c r="G55" i="2" s="1"/>
  <c r="F56" i="2"/>
  <c r="F50" i="2"/>
  <c r="F60" i="2" s="1"/>
  <c r="G51" i="2"/>
  <c r="G50" i="2" s="1"/>
  <c r="F51" i="2"/>
  <c r="G43" i="2"/>
  <c r="F43" i="2"/>
  <c r="G39" i="2"/>
  <c r="G47" i="2" s="1"/>
  <c r="F39" i="2"/>
  <c r="F47" i="2" s="1"/>
  <c r="G19" i="2"/>
  <c r="F19" i="2"/>
  <c r="G8" i="2"/>
  <c r="G36" i="2" s="1"/>
  <c r="F8" i="2"/>
  <c r="F36" i="2" s="1"/>
  <c r="F62" i="2" s="1"/>
  <c r="G60" i="2" l="1"/>
  <c r="G62" i="2" s="1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<sst xmlns="http://schemas.openxmlformats.org/spreadsheetml/2006/main" count="64" uniqueCount="56">
  <si>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</si>
  <si>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</si>
  <si>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</si>
  <si>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</si>
  <si>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</si>
  <si>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</si>
  <si>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</si>
  <si>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</si>
  <si>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</si>
  <si>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</si>
  <si>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</si>
  <si>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</si>
  <si>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</si>
  <si>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</si>
  <si>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</si>
  <si>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</si>
  <si>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</si>
  <si>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</si>
  <si>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</si>
  <si>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</si>
  <si>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</si>
  <si>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</si>
  <si>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</si>
  <si>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</si>
  <si>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</si>
  <si>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</si>
  <si>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</si>
  <si>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</si>
  <si>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</si>
  <si>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</si>
  <si>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</si>
  <si>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</si>
  <si>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</si>
  <si>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</si>
  <si>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</si>
  <si>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</si>
  <si>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</si>
  <si>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</si>
  <si>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</si>
  <si>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</si>
  <si>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</si>
  <si>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</si>
  <si>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</si>
  <si>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</si>
  <si>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</si>
  <si>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</si>
  <si>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</si>
  <si>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</si>
  <si>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(Cifras en Pesos)</t>
  </si>
  <si>
    <t>Bajo protesta de decir verdad declaramos que los Estados Financieros y sus notas, son razonablemente correctos y son responsabilidad del emisor.</t>
  </si>
  <si>
    <t>Flujos de Efectivo de las Actividades de Financiamiento</t>
  </si>
  <si>
    <t>2022</t>
  </si>
  <si>
    <t>2023</t>
  </si>
  <si>
    <t>ASEC_EFE_3erTrim_S48</t>
  </si>
  <si>
    <t>Del 01 de julio al 30 de septiembre de 2023 y 2022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</si>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</sst>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139700</xdr:rowOff>
    </xdr:from>
    <xdr:to>
      <xdr:col>7</xdr:col>
      <xdr:colOff>25400</xdr:colOff>
      <xdr:row>76</xdr:row>
      <xdr:rowOff>35560</xdr:rowOff>
    </xdr:to>
    <xdr:grpSp>
      <xdr:nvGrpSpPr>
        <xdr:cNvPr id="2" name="1 Grupo">
          <a:extLst>
            <a:ext uri="{FF2B5EF4-FFF2-40B4-BE49-F238E27FC236}">
              <a16:creationId xmlns="" xmlns:a16="http://schemas.microsoft.com/office/drawing/2014/main" id="{2689416D-F505-46BE-94CA-6A57AD6653C8}"/>
            </a:ext>
          </a:extLst>
        </xdr:cNvPr>
        <xdr:cNvGrpSpPr>
          <a:grpSpLocks/>
        </xdr:cNvGrpSpPr>
      </xdr:nvGrpSpPr>
      <xdr:grpSpPr bwMode="auto">
        <a:xfrm>
          <a:off x="0" y="11448512"/>
          <a:ext cx="8614763" cy="992804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="" xmlns:a16="http://schemas.microsoft.com/office/drawing/2014/main" id="{3A507E79-E0F2-C5C3-270D-806651921749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="" xmlns:a16="http://schemas.microsoft.com/office/drawing/2014/main" id="{863D259C-5C47-2498-EFC5-BF664B1965F2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="" xmlns:a16="http://schemas.microsoft.com/office/drawing/2014/main" id="{D4DCA28E-DE07-B7AA-0805-0719BA33DEC5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="" xmlns:a16="http://schemas.microsoft.com/office/drawing/2014/main" id="{413CCC1E-FC6A-FB1A-E8D7-7620C2CD4406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="" xmlns:a16="http://schemas.microsoft.com/office/drawing/2014/main" id="{16E1EBDA-131F-7CC9-9014-FC135D0EB2A8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="" xmlns:a16="http://schemas.microsoft.com/office/drawing/2014/main" id="{0D672FB9-6CBD-3835-C6DE-4F8D149F87A6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="" xmlns:a16="http://schemas.microsoft.com/office/drawing/2014/main" id="{588FF0DE-5C6D-FF3C-141A-C68847468EA7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="" xmlns:a16="http://schemas.microsoft.com/office/drawing/2014/main" id="{7D7476A3-D4B8-D5D1-6167-2A4B5FB75701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45720</xdr:colOff>
      <xdr:row>0</xdr:row>
      <xdr:rowOff>38100</xdr:rowOff>
    </xdr:from>
    <xdr:to>
      <xdr:col>3</xdr:col>
      <xdr:colOff>792480</xdr:colOff>
      <xdr:row>3</xdr:row>
      <xdr:rowOff>137160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134874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</xdr:colOff>
      <xdr:row>0</xdr:row>
      <xdr:rowOff>60960</xdr:rowOff>
    </xdr:from>
    <xdr:to>
      <xdr:col>6</xdr:col>
      <xdr:colOff>1417320</xdr:colOff>
      <xdr:row>3</xdr:row>
      <xdr:rowOff>121920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60960"/>
          <a:ext cx="13716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zoomScaleNormal="100" workbookViewId="0">
      <selection activeCell="C8" sqref="C8:D8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0" customWidth="1"/>
    <col min="6" max="6" width="21.77734375" style="3" customWidth="1"/>
    <col min="7" max="7" width="21.2187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5">
      <c r="A1" s="1"/>
      <c r="B1" s="49" t="s">
        <v>55</v>
      </c>
      <c r="C1" s="50"/>
      <c r="D1" s="50"/>
      <c r="E1" s="50"/>
      <c r="F1" s="50"/>
      <c r="G1" s="51"/>
      <c r="H1" s="1"/>
      <c r="I1" s="1"/>
      <c r="J1" s="1"/>
      <c r="K1" s="1"/>
      <c r="L1" s="1"/>
    </row>
    <row r="2" spans="1:12" x14ac:dyDescent="0.25">
      <c r="A2" s="1"/>
      <c r="B2" s="52" t="s">
        <v>0</v>
      </c>
      <c r="C2" s="53"/>
      <c r="D2" s="53"/>
      <c r="E2" s="53"/>
      <c r="F2" s="53"/>
      <c r="G2" s="54"/>
      <c r="H2" s="1"/>
      <c r="I2" s="1"/>
      <c r="J2" s="1"/>
      <c r="K2" s="1"/>
      <c r="L2" s="1"/>
    </row>
    <row r="3" spans="1:12" x14ac:dyDescent="0.25">
      <c r="A3" s="1"/>
      <c r="B3" s="52" t="s">
        <v>54</v>
      </c>
      <c r="C3" s="53"/>
      <c r="D3" s="53"/>
      <c r="E3" s="53"/>
      <c r="F3" s="53"/>
      <c r="G3" s="54"/>
      <c r="H3" s="1"/>
      <c r="I3" s="1"/>
      <c r="J3" s="1"/>
      <c r="K3" s="1"/>
      <c r="L3" s="1"/>
    </row>
    <row r="4" spans="1:12" ht="12.6" thickBot="1" x14ac:dyDescent="0.3">
      <c r="A4" s="1"/>
      <c r="B4" s="55" t="s">
        <v>48</v>
      </c>
      <c r="C4" s="56"/>
      <c r="D4" s="56"/>
      <c r="E4" s="56"/>
      <c r="F4" s="56"/>
      <c r="G4" s="57"/>
      <c r="H4" s="1"/>
      <c r="I4" s="1"/>
      <c r="J4" s="1"/>
      <c r="K4" s="1"/>
      <c r="L4" s="1"/>
    </row>
    <row r="5" spans="1:12" ht="12.6" thickBot="1" x14ac:dyDescent="0.3">
      <c r="A5" s="1"/>
      <c r="B5" s="58" t="s">
        <v>1</v>
      </c>
      <c r="C5" s="59"/>
      <c r="D5" s="59"/>
      <c r="E5" s="41"/>
      <c r="F5" s="42" t="s">
        <v>52</v>
      </c>
      <c r="G5" s="43" t="s">
        <v>51</v>
      </c>
      <c r="H5" s="1"/>
      <c r="I5" s="1"/>
      <c r="J5" s="1"/>
      <c r="K5" s="1"/>
      <c r="L5" s="1"/>
    </row>
    <row r="6" spans="1:12" x14ac:dyDescent="0.25">
      <c r="A6" s="1"/>
      <c r="B6" s="21"/>
      <c r="C6" s="22"/>
      <c r="D6" s="22"/>
      <c r="E6" s="22"/>
      <c r="F6" s="30"/>
      <c r="G6" s="23"/>
      <c r="H6" s="1"/>
      <c r="I6" s="1"/>
      <c r="J6" s="1"/>
      <c r="K6" s="1"/>
      <c r="L6" s="1"/>
    </row>
    <row r="7" spans="1:12" x14ac:dyDescent="0.25">
      <c r="A7" s="1"/>
      <c r="B7" s="45" t="s">
        <v>2</v>
      </c>
      <c r="C7" s="46"/>
      <c r="D7" s="46"/>
      <c r="E7" s="4"/>
      <c r="F7" s="31"/>
      <c r="G7" s="6"/>
      <c r="H7" s="1"/>
      <c r="I7" s="1"/>
      <c r="J7" s="1"/>
      <c r="K7" s="1"/>
      <c r="L7" s="1"/>
    </row>
    <row r="8" spans="1:12" ht="19.5" customHeight="1" x14ac:dyDescent="0.25">
      <c r="A8" s="1"/>
      <c r="B8" s="7"/>
      <c r="C8" s="46" t="s">
        <v>3</v>
      </c>
      <c r="D8" s="46"/>
      <c r="E8" s="4"/>
      <c r="F8" s="32">
        <f>SUM(F9:F18)</f>
        <v>63500586.920000002</v>
      </c>
      <c r="G8" s="32">
        <f>SUM(G9:G18)</f>
        <v>50420177.549999997</v>
      </c>
      <c r="H8" s="1"/>
      <c r="I8" s="1"/>
      <c r="J8" s="1"/>
      <c r="K8" s="1"/>
      <c r="L8" s="1"/>
    </row>
    <row r="9" spans="1:12" x14ac:dyDescent="0.25">
      <c r="A9" s="1"/>
      <c r="B9" s="7"/>
      <c r="C9" s="4"/>
      <c r="D9" s="8" t="s">
        <v>4</v>
      </c>
      <c r="E9" s="9"/>
      <c r="F9" s="33">
        <v>1744784.53</v>
      </c>
      <c r="G9" s="10">
        <v>3160627.79</v>
      </c>
      <c r="H9" s="1"/>
      <c r="I9" s="1"/>
      <c r="J9" s="1"/>
      <c r="K9" s="1"/>
      <c r="L9" s="1"/>
    </row>
    <row r="10" spans="1:12" x14ac:dyDescent="0.25">
      <c r="A10" s="1"/>
      <c r="B10" s="7"/>
      <c r="C10" s="4"/>
      <c r="D10" s="8" t="s">
        <v>5</v>
      </c>
      <c r="E10" s="9"/>
      <c r="F10" s="33">
        <v>0</v>
      </c>
      <c r="G10" s="10">
        <v>0</v>
      </c>
      <c r="H10" s="1"/>
      <c r="I10" s="1"/>
      <c r="J10" s="1"/>
      <c r="K10" s="1"/>
      <c r="L10" s="1"/>
    </row>
    <row r="11" spans="1:12" x14ac:dyDescent="0.25">
      <c r="A11" s="1"/>
      <c r="B11" s="7"/>
      <c r="C11" s="5"/>
      <c r="D11" s="8" t="s">
        <v>41</v>
      </c>
      <c r="E11" s="9"/>
      <c r="F11" s="33">
        <v>0</v>
      </c>
      <c r="G11" s="10">
        <v>0</v>
      </c>
      <c r="H11" s="1"/>
      <c r="I11" s="1"/>
      <c r="J11" s="1"/>
      <c r="K11" s="1"/>
      <c r="L11" s="1"/>
    </row>
    <row r="12" spans="1:12" x14ac:dyDescent="0.25">
      <c r="A12" s="1"/>
      <c r="B12" s="7"/>
      <c r="C12" s="5"/>
      <c r="D12" s="8" t="s">
        <v>6</v>
      </c>
      <c r="E12" s="9"/>
      <c r="F12" s="33">
        <v>7304040.0999999996</v>
      </c>
      <c r="G12" s="10">
        <v>5904828.1699999999</v>
      </c>
      <c r="H12" s="1"/>
      <c r="I12" s="1"/>
      <c r="J12" s="1"/>
      <c r="K12" s="1"/>
      <c r="L12" s="1"/>
    </row>
    <row r="13" spans="1:12" x14ac:dyDescent="0.25">
      <c r="A13" s="1"/>
      <c r="B13" s="7"/>
      <c r="C13" s="5"/>
      <c r="D13" s="8" t="s">
        <v>42</v>
      </c>
      <c r="E13" s="9"/>
      <c r="F13" s="33">
        <v>97960.320000000007</v>
      </c>
      <c r="G13" s="10">
        <v>127997.2</v>
      </c>
      <c r="H13" s="1"/>
      <c r="I13" s="1"/>
      <c r="J13" s="1"/>
      <c r="K13" s="1"/>
      <c r="L13" s="1"/>
    </row>
    <row r="14" spans="1:12" x14ac:dyDescent="0.25">
      <c r="A14" s="1"/>
      <c r="B14" s="7"/>
      <c r="C14" s="5"/>
      <c r="D14" s="8" t="s">
        <v>43</v>
      </c>
      <c r="E14" s="9"/>
      <c r="F14" s="33">
        <v>411046.94</v>
      </c>
      <c r="G14" s="10">
        <v>795390.5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8" t="s">
        <v>44</v>
      </c>
      <c r="E15" s="9"/>
      <c r="F15" s="33">
        <v>0</v>
      </c>
      <c r="G15" s="10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8" t="s">
        <v>45</v>
      </c>
      <c r="E16" s="9"/>
      <c r="F16" s="33">
        <v>38570692.880000003</v>
      </c>
      <c r="G16" s="10">
        <v>30283337.969999999</v>
      </c>
      <c r="H16" s="1"/>
      <c r="I16" s="1"/>
      <c r="J16" s="1"/>
      <c r="K16" s="1"/>
      <c r="L16" s="1"/>
    </row>
    <row r="17" spans="1:12" ht="22.8" x14ac:dyDescent="0.25">
      <c r="A17" s="1"/>
      <c r="B17" s="7"/>
      <c r="C17" s="5"/>
      <c r="D17" s="8" t="s">
        <v>46</v>
      </c>
      <c r="E17" s="9"/>
      <c r="F17" s="33">
        <v>0</v>
      </c>
      <c r="G17" s="10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8" t="s">
        <v>7</v>
      </c>
      <c r="E18" s="9"/>
      <c r="F18" s="33">
        <v>15372062.15</v>
      </c>
      <c r="G18" s="10">
        <v>10147995.92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6" t="s">
        <v>8</v>
      </c>
      <c r="D19" s="46"/>
      <c r="E19" s="4"/>
      <c r="F19" s="32">
        <f>SUM(F20:F35)</f>
        <v>55378265.620000005</v>
      </c>
      <c r="G19" s="32">
        <f>SUM(G20:G35)</f>
        <v>51410442.829999998</v>
      </c>
      <c r="H19" s="1"/>
      <c r="I19" s="1"/>
      <c r="J19" s="1"/>
      <c r="K19" s="1"/>
      <c r="L19" s="1"/>
    </row>
    <row r="20" spans="1:12" x14ac:dyDescent="0.25">
      <c r="A20" s="1"/>
      <c r="B20" s="7"/>
      <c r="C20" s="4"/>
      <c r="D20" s="8" t="s">
        <v>9</v>
      </c>
      <c r="E20" s="9"/>
      <c r="F20" s="33">
        <v>18594071.77</v>
      </c>
      <c r="G20" s="10">
        <v>17578797.190000001</v>
      </c>
      <c r="H20" s="1"/>
      <c r="I20" s="1"/>
      <c r="J20" s="1"/>
      <c r="K20" s="1"/>
      <c r="L20" s="1"/>
    </row>
    <row r="21" spans="1:12" x14ac:dyDescent="0.25">
      <c r="A21" s="1"/>
      <c r="B21" s="7"/>
      <c r="C21" s="4"/>
      <c r="D21" s="8" t="s">
        <v>10</v>
      </c>
      <c r="E21" s="9"/>
      <c r="F21" s="33">
        <v>5312960.83</v>
      </c>
      <c r="G21" s="10">
        <v>6161155.1799999997</v>
      </c>
      <c r="H21" s="1"/>
      <c r="I21" s="1"/>
      <c r="J21" s="1"/>
      <c r="K21" s="1"/>
      <c r="L21" s="1"/>
    </row>
    <row r="22" spans="1:12" x14ac:dyDescent="0.25">
      <c r="A22" s="1"/>
      <c r="B22" s="7"/>
      <c r="C22" s="4"/>
      <c r="D22" s="8" t="s">
        <v>11</v>
      </c>
      <c r="E22" s="9"/>
      <c r="F22" s="33">
        <v>10977951.25</v>
      </c>
      <c r="G22" s="10">
        <v>13520347.17</v>
      </c>
      <c r="H22" s="1"/>
      <c r="I22" s="11"/>
      <c r="J22" s="1"/>
      <c r="K22" s="1"/>
      <c r="L22" s="1"/>
    </row>
    <row r="23" spans="1:12" x14ac:dyDescent="0.25">
      <c r="A23" s="1"/>
      <c r="B23" s="7"/>
      <c r="C23" s="4"/>
      <c r="D23" s="8" t="s">
        <v>12</v>
      </c>
      <c r="E23" s="9"/>
      <c r="F23" s="33">
        <v>0</v>
      </c>
      <c r="G23" s="10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8" t="s">
        <v>13</v>
      </c>
      <c r="E24" s="9"/>
      <c r="F24" s="33">
        <v>0</v>
      </c>
      <c r="G24" s="10">
        <v>0</v>
      </c>
      <c r="H24" s="1"/>
      <c r="I24" s="1"/>
      <c r="J24" s="1"/>
      <c r="K24" s="1"/>
      <c r="L24" s="1"/>
    </row>
    <row r="25" spans="1:12" x14ac:dyDescent="0.25">
      <c r="A25" s="1"/>
      <c r="B25" s="7"/>
      <c r="C25" s="4"/>
      <c r="D25" s="8" t="s">
        <v>14</v>
      </c>
      <c r="E25" s="9"/>
      <c r="F25" s="33">
        <v>431132.27</v>
      </c>
      <c r="G25" s="10">
        <v>140443.57999999999</v>
      </c>
      <c r="H25" s="1"/>
      <c r="I25" s="1"/>
      <c r="J25" s="1"/>
      <c r="K25" s="1"/>
      <c r="L25" s="1"/>
    </row>
    <row r="26" spans="1:12" x14ac:dyDescent="0.25">
      <c r="A26" s="1"/>
      <c r="B26" s="7"/>
      <c r="C26" s="4"/>
      <c r="D26" s="8" t="s">
        <v>15</v>
      </c>
      <c r="E26" s="9"/>
      <c r="F26" s="33">
        <v>415220.49</v>
      </c>
      <c r="G26" s="10">
        <v>795392.71</v>
      </c>
      <c r="H26" s="1"/>
      <c r="I26" s="1"/>
      <c r="J26" s="1"/>
      <c r="K26" s="1"/>
      <c r="L26" s="1"/>
    </row>
    <row r="27" spans="1:12" x14ac:dyDescent="0.25">
      <c r="A27" s="1"/>
      <c r="B27" s="7"/>
      <c r="C27" s="4"/>
      <c r="D27" s="8" t="s">
        <v>16</v>
      </c>
      <c r="E27" s="9"/>
      <c r="F27" s="33">
        <v>3616285.67</v>
      </c>
      <c r="G27" s="10">
        <v>3032568.62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8" t="s">
        <v>17</v>
      </c>
      <c r="E28" s="9"/>
      <c r="F28" s="33">
        <v>0</v>
      </c>
      <c r="G28" s="10">
        <v>0</v>
      </c>
      <c r="H28" s="1"/>
      <c r="I28" s="1"/>
      <c r="J28" s="1"/>
      <c r="K28" s="1"/>
      <c r="L28" s="1"/>
    </row>
    <row r="29" spans="1:12" x14ac:dyDescent="0.25">
      <c r="A29" s="1"/>
      <c r="B29" s="7"/>
      <c r="C29" s="4"/>
      <c r="D29" s="8" t="s">
        <v>18</v>
      </c>
      <c r="E29" s="9"/>
      <c r="F29" s="33">
        <v>0</v>
      </c>
      <c r="G29" s="10">
        <v>0</v>
      </c>
      <c r="H29" s="1"/>
      <c r="I29" s="1"/>
      <c r="J29" s="1"/>
      <c r="K29" s="1"/>
      <c r="L29" s="1"/>
    </row>
    <row r="30" spans="1:12" x14ac:dyDescent="0.25">
      <c r="A30" s="1"/>
      <c r="B30" s="7"/>
      <c r="C30" s="4"/>
      <c r="D30" s="8" t="s">
        <v>19</v>
      </c>
      <c r="E30" s="9"/>
      <c r="F30" s="33">
        <v>0</v>
      </c>
      <c r="G30" s="10">
        <v>0</v>
      </c>
      <c r="H30" s="1"/>
      <c r="I30" s="1"/>
      <c r="J30" s="1"/>
      <c r="K30" s="1"/>
      <c r="L30" s="1"/>
    </row>
    <row r="31" spans="1:12" x14ac:dyDescent="0.25">
      <c r="A31" s="1"/>
      <c r="B31" s="7"/>
      <c r="C31" s="4"/>
      <c r="D31" s="8" t="s">
        <v>20</v>
      </c>
      <c r="E31" s="9"/>
      <c r="F31" s="33">
        <v>0</v>
      </c>
      <c r="G31" s="10">
        <v>0</v>
      </c>
      <c r="H31" s="1"/>
      <c r="I31" s="1"/>
      <c r="J31" s="1"/>
      <c r="K31" s="1"/>
      <c r="L31" s="1"/>
    </row>
    <row r="32" spans="1:12" x14ac:dyDescent="0.25">
      <c r="A32" s="1"/>
      <c r="B32" s="7"/>
      <c r="C32" s="4"/>
      <c r="D32" s="8" t="s">
        <v>21</v>
      </c>
      <c r="E32" s="9"/>
      <c r="F32" s="33">
        <v>0</v>
      </c>
      <c r="G32" s="10">
        <v>0</v>
      </c>
      <c r="H32" s="1"/>
      <c r="I32" s="1"/>
      <c r="J32" s="1"/>
      <c r="K32" s="1"/>
      <c r="L32" s="1"/>
    </row>
    <row r="33" spans="1:12" x14ac:dyDescent="0.25">
      <c r="A33" s="1"/>
      <c r="B33" s="7"/>
      <c r="C33" s="4"/>
      <c r="D33" s="8" t="s">
        <v>22</v>
      </c>
      <c r="E33" s="9"/>
      <c r="F33" s="33">
        <v>0</v>
      </c>
      <c r="G33" s="10">
        <v>0</v>
      </c>
      <c r="H33" s="1"/>
      <c r="I33" s="1"/>
      <c r="J33" s="1"/>
      <c r="K33" s="1"/>
      <c r="L33" s="1"/>
    </row>
    <row r="34" spans="1:12" x14ac:dyDescent="0.25">
      <c r="A34" s="1"/>
      <c r="B34" s="7"/>
      <c r="C34" s="4"/>
      <c r="D34" s="8" t="s">
        <v>23</v>
      </c>
      <c r="E34" s="9"/>
      <c r="F34" s="33">
        <v>0</v>
      </c>
      <c r="G34" s="10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8" t="s">
        <v>24</v>
      </c>
      <c r="E35" s="9"/>
      <c r="F35" s="33">
        <v>16030643.34</v>
      </c>
      <c r="G35" s="10">
        <v>10181738.380000001</v>
      </c>
      <c r="H35" s="1"/>
      <c r="I35" s="1"/>
      <c r="J35" s="1"/>
      <c r="K35" s="1"/>
      <c r="L35" s="1"/>
    </row>
    <row r="36" spans="1:12" x14ac:dyDescent="0.25">
      <c r="A36" s="1"/>
      <c r="B36" s="45" t="s">
        <v>25</v>
      </c>
      <c r="C36" s="46"/>
      <c r="D36" s="46"/>
      <c r="E36" s="12"/>
      <c r="F36" s="34">
        <f>F8-F19</f>
        <v>8122321.299999997</v>
      </c>
      <c r="G36" s="34">
        <f>G8-G19</f>
        <v>-990265.28000000119</v>
      </c>
      <c r="H36" s="1"/>
      <c r="I36" s="1"/>
      <c r="J36" s="1"/>
      <c r="K36" s="1"/>
      <c r="L36" s="1"/>
    </row>
    <row r="37" spans="1:12" x14ac:dyDescent="0.25">
      <c r="A37" s="1"/>
      <c r="B37" s="27"/>
      <c r="C37" s="28"/>
      <c r="D37" s="28"/>
      <c r="E37" s="28"/>
      <c r="F37" s="35"/>
      <c r="G37" s="29"/>
      <c r="H37" s="1"/>
      <c r="I37" s="1"/>
      <c r="J37" s="1"/>
      <c r="K37" s="1"/>
      <c r="L37" s="1"/>
    </row>
    <row r="38" spans="1:12" x14ac:dyDescent="0.25">
      <c r="A38" s="1"/>
      <c r="B38" s="45" t="s">
        <v>26</v>
      </c>
      <c r="C38" s="46"/>
      <c r="D38" s="46"/>
      <c r="E38" s="4"/>
      <c r="F38" s="31"/>
      <c r="G38" s="6"/>
      <c r="H38" s="1"/>
      <c r="I38" s="1"/>
      <c r="J38" s="1"/>
      <c r="K38" s="1"/>
      <c r="L38" s="1"/>
    </row>
    <row r="39" spans="1:12" ht="19.5" customHeight="1" x14ac:dyDescent="0.25">
      <c r="A39" s="1"/>
      <c r="B39" s="7"/>
      <c r="C39" s="46" t="s">
        <v>3</v>
      </c>
      <c r="D39" s="46"/>
      <c r="E39" s="4"/>
      <c r="F39" s="36">
        <f>SUM(F40:F42)</f>
        <v>0</v>
      </c>
      <c r="G39" s="36">
        <f>SUM(G40:G42)</f>
        <v>0</v>
      </c>
      <c r="H39" s="1"/>
      <c r="I39" s="1"/>
      <c r="J39" s="1"/>
      <c r="K39" s="1"/>
      <c r="L39" s="1"/>
    </row>
    <row r="40" spans="1:12" x14ac:dyDescent="0.25">
      <c r="A40" s="1"/>
      <c r="B40" s="7"/>
      <c r="C40" s="5"/>
      <c r="D40" s="5" t="s">
        <v>27</v>
      </c>
      <c r="E40" s="4"/>
      <c r="F40" s="37">
        <v>0</v>
      </c>
      <c r="G40" s="13">
        <v>0</v>
      </c>
      <c r="H40" s="1"/>
      <c r="I40" s="1"/>
      <c r="J40" s="1"/>
      <c r="K40" s="1"/>
      <c r="L40" s="1"/>
    </row>
    <row r="41" spans="1:12" x14ac:dyDescent="0.25">
      <c r="A41" s="14" t="s">
        <v>53</v>
      </c>
      <c r="B41" s="7"/>
      <c r="C41" s="5"/>
      <c r="D41" s="5" t="s">
        <v>28</v>
      </c>
      <c r="E41" s="4"/>
      <c r="F41" s="37">
        <v>0</v>
      </c>
      <c r="G41" s="13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37">
        <v>0</v>
      </c>
      <c r="G42" s="13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6" t="s">
        <v>8</v>
      </c>
      <c r="D43" s="46"/>
      <c r="E43" s="4"/>
      <c r="F43" s="36">
        <f>SUM(F44:F46)</f>
        <v>11453673.49</v>
      </c>
      <c r="G43" s="36">
        <f>SUM(G44:G46)</f>
        <v>15693278.550000001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37">
        <v>11441773.49</v>
      </c>
      <c r="G44" s="13">
        <v>15356909.07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37">
        <v>11900</v>
      </c>
      <c r="G45" s="13">
        <v>336369.48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37">
        <v>0</v>
      </c>
      <c r="G46" s="13">
        <v>0</v>
      </c>
      <c r="H46" s="1"/>
      <c r="I46" s="1"/>
      <c r="J46" s="1"/>
      <c r="K46" s="1"/>
      <c r="L46" s="1"/>
    </row>
    <row r="47" spans="1:12" x14ac:dyDescent="0.25">
      <c r="A47" s="1"/>
      <c r="B47" s="45" t="s">
        <v>31</v>
      </c>
      <c r="C47" s="46"/>
      <c r="D47" s="46"/>
      <c r="E47" s="12"/>
      <c r="F47" s="36">
        <f>F39-F43</f>
        <v>-11453673.49</v>
      </c>
      <c r="G47" s="36">
        <f>G39-G43</f>
        <v>-15693278.550000001</v>
      </c>
      <c r="H47" s="1"/>
      <c r="I47" s="1"/>
      <c r="J47" s="1"/>
      <c r="K47" s="1"/>
      <c r="L47" s="1"/>
    </row>
    <row r="48" spans="1:12" x14ac:dyDescent="0.25">
      <c r="A48" s="1"/>
      <c r="B48" s="27"/>
      <c r="C48" s="28"/>
      <c r="D48" s="28"/>
      <c r="E48" s="28"/>
      <c r="F48" s="35"/>
      <c r="G48" s="29"/>
      <c r="H48" s="1"/>
      <c r="I48" s="1"/>
      <c r="J48" s="1"/>
      <c r="K48" s="1"/>
      <c r="L48" s="1"/>
    </row>
    <row r="49" spans="1:12" x14ac:dyDescent="0.25">
      <c r="A49" s="1"/>
      <c r="B49" s="45" t="s">
        <v>50</v>
      </c>
      <c r="C49" s="46"/>
      <c r="D49" s="46"/>
      <c r="E49" s="4"/>
      <c r="F49" s="31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6" t="s">
        <v>3</v>
      </c>
      <c r="D50" s="46"/>
      <c r="E50" s="4"/>
      <c r="F50" s="38">
        <f>F51</f>
        <v>7400000</v>
      </c>
      <c r="G50" s="38">
        <f>G51</f>
        <v>9139860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39">
        <f>SUM(F52:F54)</f>
        <v>7400000</v>
      </c>
      <c r="G51" s="39">
        <f>SUM(G52:G54)</f>
        <v>9139860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39">
        <v>7400000</v>
      </c>
      <c r="G52" s="16">
        <v>9139860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3">
        <v>0</v>
      </c>
      <c r="G53" s="10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3">
        <v>0</v>
      </c>
      <c r="G54" s="10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6" t="s">
        <v>8</v>
      </c>
      <c r="D55" s="46"/>
      <c r="E55" s="4"/>
      <c r="F55" s="32">
        <f>SUM(F56)</f>
        <v>4140477.6</v>
      </c>
      <c r="G55" s="32">
        <f>SUM(G56)</f>
        <v>2193426.1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39">
        <f>F57</f>
        <v>4140477.6</v>
      </c>
      <c r="G56" s="39">
        <f>G57</f>
        <v>2193426.1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39">
        <v>4140477.6</v>
      </c>
      <c r="G57" s="16">
        <v>2193426.1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39">
        <v>0</v>
      </c>
      <c r="G58" s="16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39">
        <v>0</v>
      </c>
      <c r="G59" s="16">
        <v>0</v>
      </c>
      <c r="H59" s="1"/>
      <c r="I59" s="1"/>
      <c r="J59" s="1"/>
      <c r="K59" s="1"/>
      <c r="L59" s="1"/>
    </row>
    <row r="60" spans="1:12" x14ac:dyDescent="0.25">
      <c r="A60" s="1"/>
      <c r="B60" s="45" t="s">
        <v>47</v>
      </c>
      <c r="C60" s="46"/>
      <c r="D60" s="46"/>
      <c r="E60" s="12"/>
      <c r="F60" s="38">
        <f>F50-F55</f>
        <v>3259522.4</v>
      </c>
      <c r="G60" s="38">
        <f>G50-G55</f>
        <v>6946433.9000000004</v>
      </c>
      <c r="H60" s="1"/>
      <c r="I60" s="1"/>
      <c r="J60" s="1"/>
      <c r="K60" s="1"/>
      <c r="L60" s="1"/>
    </row>
    <row r="61" spans="1:12" x14ac:dyDescent="0.25">
      <c r="A61" s="1"/>
      <c r="B61" s="27"/>
      <c r="C61" s="28"/>
      <c r="D61" s="28"/>
      <c r="E61" s="28"/>
      <c r="F61" s="35"/>
      <c r="G61" s="29"/>
      <c r="H61" s="1"/>
      <c r="I61" s="1"/>
      <c r="J61" s="1"/>
      <c r="K61" s="1"/>
      <c r="L61" s="1"/>
    </row>
    <row r="62" spans="1:12" x14ac:dyDescent="0.25">
      <c r="A62" s="1"/>
      <c r="B62" s="47" t="s">
        <v>38</v>
      </c>
      <c r="C62" s="48"/>
      <c r="D62" s="48"/>
      <c r="E62" s="17"/>
      <c r="F62" s="34">
        <f>F36+F47+F60</f>
        <v>-71829.790000003297</v>
      </c>
      <c r="G62" s="34">
        <f>G36+G47+G60</f>
        <v>-9737109.9300000016</v>
      </c>
      <c r="H62" s="1"/>
      <c r="I62" s="1"/>
      <c r="J62" s="1"/>
      <c r="K62" s="1"/>
      <c r="L62" s="1"/>
    </row>
    <row r="63" spans="1:12" x14ac:dyDescent="0.25">
      <c r="A63" s="1"/>
      <c r="B63" s="27"/>
      <c r="C63" s="28"/>
      <c r="D63" s="28"/>
      <c r="E63" s="28"/>
      <c r="F63" s="35"/>
      <c r="G63" s="29"/>
      <c r="H63" s="1"/>
      <c r="I63" s="1"/>
      <c r="J63" s="1"/>
      <c r="K63" s="1"/>
      <c r="L63" s="1"/>
    </row>
    <row r="64" spans="1:12" x14ac:dyDescent="0.25">
      <c r="A64" s="1"/>
      <c r="B64" s="45" t="s">
        <v>39</v>
      </c>
      <c r="C64" s="46"/>
      <c r="D64" s="46"/>
      <c r="E64" s="12"/>
      <c r="F64" s="38">
        <v>6720340.6900000004</v>
      </c>
      <c r="G64" s="15">
        <v>15853469.16</v>
      </c>
      <c r="H64" s="1"/>
      <c r="I64" s="1"/>
      <c r="J64" s="1"/>
      <c r="K64" s="1"/>
      <c r="L64" s="1"/>
    </row>
    <row r="65" spans="1:12" x14ac:dyDescent="0.25">
      <c r="A65" s="1"/>
      <c r="B65" s="47" t="s">
        <v>40</v>
      </c>
      <c r="C65" s="48"/>
      <c r="D65" s="48"/>
      <c r="E65" s="17"/>
      <c r="F65" s="38">
        <v>6648510.9000000004</v>
      </c>
      <c r="G65" s="15">
        <v>6116359.2300000004</v>
      </c>
      <c r="H65" s="1"/>
      <c r="I65" s="1"/>
      <c r="J65" s="1"/>
      <c r="K65" s="1"/>
      <c r="L65" s="1"/>
    </row>
    <row r="66" spans="1:12" ht="12.6" thickBot="1" x14ac:dyDescent="0.3">
      <c r="A66" s="1"/>
      <c r="B66" s="24"/>
      <c r="C66" s="25"/>
      <c r="D66" s="25"/>
      <c r="E66" s="25"/>
      <c r="F66" s="40"/>
      <c r="G66" s="26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4" t="s">
        <v>49</v>
      </c>
      <c r="C68" s="44"/>
      <c r="D68" s="44"/>
      <c r="E68" s="44"/>
      <c r="F68" s="44"/>
      <c r="G68" s="44"/>
      <c r="H68" s="18"/>
      <c r="I68" s="18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19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7:D7"/>
    <mergeCell ref="B1:G1"/>
    <mergeCell ref="B2:G2"/>
    <mergeCell ref="B4:G4"/>
    <mergeCell ref="B5:D5"/>
    <mergeCell ref="B3:G3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68:G68"/>
    <mergeCell ref="B60:D60"/>
    <mergeCell ref="B62:D62"/>
    <mergeCell ref="B64:D64"/>
    <mergeCell ref="B65:D65"/>
  </mergeCells>
  <pageMargins left="0.19685039370078741" right="0.19685039370078741" top="0.19685039370078741" bottom="0.19685039370078741" header="0.31496062992125984" footer="0.31496062992125984"/>
  <pageSetup scale="77" fitToWidth="0" fitToHeight="0" orientation="portrait" r:id="rId1"/>
  <headerFooter>
    <oddFooter>&amp;RPágina &amp;P de &amp;N</oddFooter>
  </headerFooter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2023-10-24T20:49:49Z</cp:lastPrinted>
  <dcterms:created xsi:type="dcterms:W3CDTF">2019-02-28T16:07:30Z</dcterms:created>
  <dcterms:modified xsi:type="dcterms:W3CDTF">2023-10-24T20:49:53Z</dcterms:modified>
</cp:coreProperties>
</file>