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456"/>
  </bookViews>
  <sheets>
    <sheet name="EA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F18" i="2"/>
  <c r="F7" i="2" s="1"/>
  <c r="D18" i="2"/>
  <c r="H27" i="2"/>
  <c r="G22" i="2"/>
  <c r="H22" i="2" s="1"/>
  <c r="G23" i="2"/>
  <c r="H23" i="2" s="1"/>
  <c r="G24" i="2"/>
  <c r="H24" i="2" s="1"/>
  <c r="G25" i="2"/>
  <c r="H25" i="2" s="1"/>
  <c r="G26" i="2"/>
  <c r="H26" i="2" s="1"/>
  <c r="G27" i="2"/>
  <c r="G21" i="2"/>
  <c r="H21" i="2" s="1"/>
  <c r="E9" i="2"/>
  <c r="E7" i="2" s="1"/>
  <c r="F9" i="2"/>
  <c r="D9" i="2"/>
  <c r="D7" i="2" s="1"/>
  <c r="H14" i="2"/>
  <c r="G11" i="2"/>
  <c r="H11" i="2" s="1"/>
  <c r="G12" i="2"/>
  <c r="H12" i="2" s="1"/>
  <c r="G13" i="2"/>
  <c r="H13" i="2" s="1"/>
  <c r="G14" i="2"/>
  <c r="G15" i="2"/>
  <c r="H15" i="2" s="1"/>
  <c r="G16" i="2"/>
  <c r="H16" i="2" s="1"/>
  <c r="G10" i="2"/>
  <c r="H10" i="2" s="1"/>
  <c r="H9" i="2" l="1"/>
  <c r="H18" i="2"/>
  <c r="G18" i="2"/>
  <c r="G9" i="2"/>
  <c r="G7" i="2" s="1"/>
  <c r="H7" i="2" l="1"/>
</calcChain>
</file>

<file path=xl/sharedStrings.xml><?xml version="1.0" encoding="utf-8"?>
<sst xmlns="http://schemas.openxmlformats.org/spreadsheetml/2006/main" count="31" uniqueCount="31">
  <si>
    <t>Estado Analítico del Activo</t>
  </si>
  <si>
    <t>Concepto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</si>
  <si>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</si>
  <si>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</si>
  <si>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</si>
  <si>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</si>
  <si>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</si>
  <si>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</si>
  <si>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</si>
  <si>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</si>
  <si>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</si>
  <si>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</si>
  <si>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</si>
  <si>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</si>
  <si>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</si>
  <si>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</si>
  <si>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</si>
  <si>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</si>
  <si>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</si>
  <si>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</si>
  <si>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</si>
  <si>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</si>
  <si>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</si>
  <si>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(Cifras en Pesos)</t>
  </si>
  <si>
    <t>Saldo Inicial</t>
  </si>
  <si>
    <t>Cargos del Periodo</t>
  </si>
  <si>
    <t>Abonos del Periodo</t>
  </si>
  <si>
    <t>Bajo protesta de decir verdad declaramos que los Estados Financieros y sus notas, son razonablemente correctos y son responsabilidad del emisor.</t>
  </si>
  <si>
    <t>Del 01 de julio al 30 de septiembre de 2023</t>
  </si>
  <si>
    <t>ASEC_EAA_3erTrim_D6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</si>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</sst>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2" borderId="9" xfId="0" applyFont="1" applyFill="1" applyBorder="1" applyAlignment="1">
      <alignment horizontal="justify" vertical="center" wrapText="1"/>
    </xf>
    <xf numFmtId="164" fontId="4" fillId="0" borderId="9" xfId="1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164" fontId="5" fillId="0" borderId="9" xfId="1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right"/>
    </xf>
    <xf numFmtId="0" fontId="5" fillId="2" borderId="6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22860</xdr:rowOff>
    </xdr:from>
    <xdr:to>
      <xdr:col>7</xdr:col>
      <xdr:colOff>685800</xdr:colOff>
      <xdr:row>48</xdr:row>
      <xdr:rowOff>68580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xmlns="" id="{1B2A4F7B-8FE9-4747-9295-DDD9069EF3FC}"/>
            </a:ext>
          </a:extLst>
        </xdr:cNvPr>
        <xdr:cNvGrpSpPr>
          <a:grpSpLocks/>
        </xdr:cNvGrpSpPr>
      </xdr:nvGrpSpPr>
      <xdr:grpSpPr bwMode="auto">
        <a:xfrm>
          <a:off x="0" y="7254240"/>
          <a:ext cx="7795260" cy="2057400"/>
          <a:chOff x="0" y="0"/>
          <a:chExt cx="7818112" cy="990875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xmlns="" id="{51908C04-B517-C4E8-36A5-0AE75F3EB3FB}"/>
              </a:ext>
            </a:extLst>
          </xdr:cNvPr>
          <xdr:cNvSpPr txBox="1"/>
        </xdr:nvSpPr>
        <xdr:spPr>
          <a:xfrm>
            <a:off x="1984598" y="710511"/>
            <a:ext cx="3616951" cy="2803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xmlns="" id="{7383FD5F-D556-9ED6-844E-2F114C564AC2}"/>
              </a:ext>
            </a:extLst>
          </xdr:cNvPr>
          <xdr:cNvSpPr txBox="1"/>
        </xdr:nvSpPr>
        <xdr:spPr>
          <a:xfrm>
            <a:off x="2354025" y="0"/>
            <a:ext cx="3101471" cy="2995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xmlns="" id="{865DE03C-A7D7-6ED8-E02A-30676203B10E}"/>
              </a:ext>
            </a:extLst>
          </xdr:cNvPr>
          <xdr:cNvSpPr txBox="1"/>
        </xdr:nvSpPr>
        <xdr:spPr>
          <a:xfrm>
            <a:off x="0" y="387901"/>
            <a:ext cx="3479489" cy="2265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9A8333F7-142F-B07B-D25D-BE6CF682B5E1}"/>
              </a:ext>
            </a:extLst>
          </xdr:cNvPr>
          <xdr:cNvSpPr txBox="1"/>
        </xdr:nvSpPr>
        <xdr:spPr>
          <a:xfrm>
            <a:off x="4390171" y="376379"/>
            <a:ext cx="3427941" cy="2381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xmlns="" id="{2030640E-0591-1551-E9CA-F3F4D0BCBD65}"/>
              </a:ext>
            </a:extLst>
          </xdr:cNvPr>
          <xdr:cNvCxnSpPr/>
        </xdr:nvCxnSpPr>
        <xdr:spPr>
          <a:xfrm>
            <a:off x="2611765" y="0"/>
            <a:ext cx="25774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xmlns="" id="{4C0D46D4-DD2A-359C-9D7B-E43B954A72F2}"/>
              </a:ext>
            </a:extLst>
          </xdr:cNvPr>
          <xdr:cNvCxnSpPr/>
        </xdr:nvCxnSpPr>
        <xdr:spPr>
          <a:xfrm>
            <a:off x="2525852" y="691308"/>
            <a:ext cx="255162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xmlns="" id="{5DE53B24-C670-F38C-F2EB-99283C385E15}"/>
              </a:ext>
            </a:extLst>
          </xdr:cNvPr>
          <xdr:cNvCxnSpPr/>
        </xdr:nvCxnSpPr>
        <xdr:spPr>
          <a:xfrm>
            <a:off x="455341" y="387901"/>
            <a:ext cx="256021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xmlns="" id="{E39CC947-CFD1-646C-1977-BAC3917ADB97}"/>
              </a:ext>
            </a:extLst>
          </xdr:cNvPr>
          <xdr:cNvCxnSpPr/>
        </xdr:nvCxnSpPr>
        <xdr:spPr>
          <a:xfrm>
            <a:off x="4836920" y="376379"/>
            <a:ext cx="258599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30480</xdr:colOff>
      <xdr:row>0</xdr:row>
      <xdr:rowOff>60960</xdr:rowOff>
    </xdr:from>
    <xdr:to>
      <xdr:col>2</xdr:col>
      <xdr:colOff>1463040</xdr:colOff>
      <xdr:row>3</xdr:row>
      <xdr:rowOff>129540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60960"/>
          <a:ext cx="15773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586740</xdr:colOff>
      <xdr:row>0</xdr:row>
      <xdr:rowOff>53340</xdr:rowOff>
    </xdr:from>
    <xdr:to>
      <xdr:col>7</xdr:col>
      <xdr:colOff>960120</xdr:colOff>
      <xdr:row>3</xdr:row>
      <xdr:rowOff>137160</xdr:rowOff>
    </xdr:to>
    <xdr:pic>
      <xdr:nvPicPr>
        <xdr:cNvPr id="12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2740" y="53340"/>
          <a:ext cx="13868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zoomScaleNormal="100" workbookViewId="0">
      <selection activeCell="J13" sqref="J13"/>
    </sheetView>
  </sheetViews>
  <sheetFormatPr baseColWidth="10" defaultColWidth="11.5546875" defaultRowHeight="14.4" x14ac:dyDescent="0.3"/>
  <cols>
    <col min="1" max="1" width="1.109375" style="1" customWidth="1"/>
    <col min="2" max="2" width="2.109375" style="1" customWidth="1"/>
    <col min="3" max="3" width="41.33203125" style="1" customWidth="1"/>
    <col min="4" max="8" width="14.77734375" style="1" customWidth="1"/>
    <col min="9" max="16384" width="11.5546875" style="1"/>
  </cols>
  <sheetData>
    <row r="1" spans="2:8" x14ac:dyDescent="0.3">
      <c r="B1" s="15" t="s">
        <v>30</v>
      </c>
      <c r="C1" s="16"/>
      <c r="D1" s="16"/>
      <c r="E1" s="16"/>
      <c r="F1" s="16"/>
      <c r="G1" s="16"/>
      <c r="H1" s="17"/>
    </row>
    <row r="2" spans="2:8" x14ac:dyDescent="0.3">
      <c r="B2" s="18" t="s">
        <v>0</v>
      </c>
      <c r="C2" s="19"/>
      <c r="D2" s="19"/>
      <c r="E2" s="19"/>
      <c r="F2" s="19"/>
      <c r="G2" s="19"/>
      <c r="H2" s="20"/>
    </row>
    <row r="3" spans="2:8" ht="15" customHeight="1" x14ac:dyDescent="0.3">
      <c r="B3" s="18" t="s">
        <v>28</v>
      </c>
      <c r="C3" s="19"/>
      <c r="D3" s="19"/>
      <c r="E3" s="19"/>
      <c r="F3" s="19"/>
      <c r="G3" s="19"/>
      <c r="H3" s="20"/>
    </row>
    <row r="4" spans="2:8" ht="15" thickBot="1" x14ac:dyDescent="0.35">
      <c r="B4" s="21" t="s">
        <v>23</v>
      </c>
      <c r="C4" s="22"/>
      <c r="D4" s="22"/>
      <c r="E4" s="22"/>
      <c r="F4" s="22"/>
      <c r="G4" s="22"/>
      <c r="H4" s="23"/>
    </row>
    <row r="5" spans="2:8" ht="39.6" customHeight="1" thickBot="1" x14ac:dyDescent="0.35">
      <c r="B5" s="24" t="s">
        <v>1</v>
      </c>
      <c r="C5" s="25"/>
      <c r="D5" s="26" t="s">
        <v>24</v>
      </c>
      <c r="E5" s="26" t="s">
        <v>25</v>
      </c>
      <c r="F5" s="26" t="s">
        <v>26</v>
      </c>
      <c r="G5" s="27" t="s">
        <v>2</v>
      </c>
      <c r="H5" s="27" t="s">
        <v>3</v>
      </c>
    </row>
    <row r="6" spans="2:8" ht="3.6" customHeight="1" x14ac:dyDescent="0.3">
      <c r="B6" s="12"/>
      <c r="C6" s="13"/>
      <c r="D6" s="2"/>
      <c r="E6" s="2"/>
      <c r="F6" s="2"/>
      <c r="G6" s="2"/>
      <c r="H6" s="2"/>
    </row>
    <row r="7" spans="2:8" x14ac:dyDescent="0.3">
      <c r="B7" s="12" t="s">
        <v>4</v>
      </c>
      <c r="C7" s="13"/>
      <c r="D7" s="3">
        <f>D9+D18</f>
        <v>91271169.219999999</v>
      </c>
      <c r="E7" s="3">
        <f t="shared" ref="E7:H7" si="0">E9+E18</f>
        <v>149463952.42000002</v>
      </c>
      <c r="F7" s="3">
        <f t="shared" si="0"/>
        <v>138055591.25999999</v>
      </c>
      <c r="G7" s="3">
        <f t="shared" si="0"/>
        <v>102679530.38</v>
      </c>
      <c r="H7" s="3">
        <f t="shared" si="0"/>
        <v>11408361.16</v>
      </c>
    </row>
    <row r="8" spans="2:8" ht="3.6" customHeight="1" x14ac:dyDescent="0.3">
      <c r="B8" s="4"/>
      <c r="C8" s="5"/>
      <c r="D8" s="6"/>
      <c r="E8" s="6"/>
      <c r="F8" s="6"/>
      <c r="G8" s="3"/>
      <c r="H8" s="3"/>
    </row>
    <row r="9" spans="2:8" x14ac:dyDescent="0.3">
      <c r="B9" s="4"/>
      <c r="C9" s="11" t="s">
        <v>5</v>
      </c>
      <c r="D9" s="3">
        <f>SUM(D10:D16)</f>
        <v>9459422.1600000001</v>
      </c>
      <c r="E9" s="3">
        <f t="shared" ref="E9:H9" si="1">SUM(E10:E16)</f>
        <v>138010278.93000001</v>
      </c>
      <c r="F9" s="3">
        <f t="shared" si="1"/>
        <v>138055591.25999999</v>
      </c>
      <c r="G9" s="3">
        <f t="shared" si="1"/>
        <v>9414109.8300000057</v>
      </c>
      <c r="H9" s="3">
        <f t="shared" si="1"/>
        <v>-45312.329999994952</v>
      </c>
    </row>
    <row r="10" spans="2:8" x14ac:dyDescent="0.3">
      <c r="B10" s="7"/>
      <c r="C10" s="2" t="s">
        <v>6</v>
      </c>
      <c r="D10" s="6">
        <v>6720340.6900000004</v>
      </c>
      <c r="E10" s="6">
        <v>81974695.560000002</v>
      </c>
      <c r="F10" s="6">
        <v>82046525.349999994</v>
      </c>
      <c r="G10" s="6">
        <f>D10+E10-F10</f>
        <v>6648510.900000006</v>
      </c>
      <c r="H10" s="6">
        <f>G10-D10</f>
        <v>-71829.789999994449</v>
      </c>
    </row>
    <row r="11" spans="2:8" x14ac:dyDescent="0.3">
      <c r="B11" s="7"/>
      <c r="C11" s="2" t="s">
        <v>7</v>
      </c>
      <c r="D11" s="6">
        <v>2739081.47</v>
      </c>
      <c r="E11" s="6">
        <v>56035583.369999997</v>
      </c>
      <c r="F11" s="6">
        <v>56009065.909999996</v>
      </c>
      <c r="G11" s="6">
        <f t="shared" ref="G11:G16" si="2">D11+E11-F11</f>
        <v>2765598.9299999997</v>
      </c>
      <c r="H11" s="6">
        <f t="shared" ref="H11:H16" si="3">G11-D11</f>
        <v>26517.459999999497</v>
      </c>
    </row>
    <row r="12" spans="2:8" x14ac:dyDescent="0.3">
      <c r="B12" s="7"/>
      <c r="C12" s="2" t="s">
        <v>8</v>
      </c>
      <c r="D12" s="6">
        <v>0</v>
      </c>
      <c r="E12" s="6">
        <v>0</v>
      </c>
      <c r="F12" s="6">
        <v>0</v>
      </c>
      <c r="G12" s="6">
        <f t="shared" si="2"/>
        <v>0</v>
      </c>
      <c r="H12" s="6">
        <f t="shared" si="3"/>
        <v>0</v>
      </c>
    </row>
    <row r="13" spans="2:8" x14ac:dyDescent="0.3">
      <c r="B13" s="7"/>
      <c r="C13" s="2" t="s">
        <v>9</v>
      </c>
      <c r="D13" s="6">
        <v>0</v>
      </c>
      <c r="E13" s="6">
        <v>0</v>
      </c>
      <c r="F13" s="6">
        <v>0</v>
      </c>
      <c r="G13" s="6">
        <f t="shared" si="2"/>
        <v>0</v>
      </c>
      <c r="H13" s="6">
        <f t="shared" si="3"/>
        <v>0</v>
      </c>
    </row>
    <row r="14" spans="2:8" x14ac:dyDescent="0.3">
      <c r="B14" s="7"/>
      <c r="C14" s="2" t="s">
        <v>10</v>
      </c>
      <c r="D14" s="6">
        <v>0</v>
      </c>
      <c r="E14" s="6">
        <v>0</v>
      </c>
      <c r="F14" s="6">
        <v>0</v>
      </c>
      <c r="G14" s="6">
        <f t="shared" si="2"/>
        <v>0</v>
      </c>
      <c r="H14" s="6">
        <f t="shared" si="3"/>
        <v>0</v>
      </c>
    </row>
    <row r="15" spans="2:8" ht="22.8" x14ac:dyDescent="0.3">
      <c r="B15" s="7"/>
      <c r="C15" s="2" t="s">
        <v>11</v>
      </c>
      <c r="D15" s="6">
        <v>0</v>
      </c>
      <c r="E15" s="6">
        <v>0</v>
      </c>
      <c r="F15" s="6">
        <v>0</v>
      </c>
      <c r="G15" s="6">
        <f t="shared" si="2"/>
        <v>0</v>
      </c>
      <c r="H15" s="6">
        <f t="shared" si="3"/>
        <v>0</v>
      </c>
    </row>
    <row r="16" spans="2:8" x14ac:dyDescent="0.3">
      <c r="B16" s="7"/>
      <c r="C16" s="2" t="s">
        <v>12</v>
      </c>
      <c r="D16" s="6">
        <v>0</v>
      </c>
      <c r="E16" s="6">
        <v>0</v>
      </c>
      <c r="F16" s="6">
        <v>0</v>
      </c>
      <c r="G16" s="6">
        <f t="shared" si="2"/>
        <v>0</v>
      </c>
      <c r="H16" s="6">
        <f t="shared" si="3"/>
        <v>0</v>
      </c>
    </row>
    <row r="17" spans="1:8" ht="3.6" customHeight="1" x14ac:dyDescent="0.3">
      <c r="B17" s="4"/>
      <c r="C17" s="5"/>
      <c r="D17" s="6"/>
      <c r="E17" s="6"/>
      <c r="F17" s="6"/>
      <c r="G17" s="6"/>
      <c r="H17" s="6"/>
    </row>
    <row r="18" spans="1:8" x14ac:dyDescent="0.3">
      <c r="B18" s="4"/>
      <c r="C18" s="11" t="s">
        <v>13</v>
      </c>
      <c r="D18" s="3">
        <f>SUM(D19:D27)</f>
        <v>81811747.060000002</v>
      </c>
      <c r="E18" s="3">
        <f t="shared" ref="E18:H18" si="4">SUM(E19:E27)</f>
        <v>11453673.49</v>
      </c>
      <c r="F18" s="3">
        <f t="shared" si="4"/>
        <v>0</v>
      </c>
      <c r="G18" s="3">
        <f t="shared" si="4"/>
        <v>93265420.549999997</v>
      </c>
      <c r="H18" s="3">
        <f t="shared" si="4"/>
        <v>11453673.489999995</v>
      </c>
    </row>
    <row r="19" spans="1:8" x14ac:dyDescent="0.3">
      <c r="B19" s="7"/>
      <c r="C19" s="2" t="s">
        <v>14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</row>
    <row r="20" spans="1:8" ht="22.8" x14ac:dyDescent="0.3">
      <c r="B20" s="7"/>
      <c r="C20" s="2" t="s">
        <v>15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</row>
    <row r="21" spans="1:8" ht="22.8" x14ac:dyDescent="0.3">
      <c r="A21" s="8" t="s">
        <v>29</v>
      </c>
      <c r="B21" s="7"/>
      <c r="C21" s="2" t="s">
        <v>16</v>
      </c>
      <c r="D21" s="6">
        <v>67321697.650000006</v>
      </c>
      <c r="E21" s="6">
        <v>11441773.49</v>
      </c>
      <c r="F21" s="6">
        <v>0</v>
      </c>
      <c r="G21" s="6">
        <f>D21+E21-F21</f>
        <v>78763471.140000001</v>
      </c>
      <c r="H21" s="6">
        <f>G21-D21</f>
        <v>11441773.489999995</v>
      </c>
    </row>
    <row r="22" spans="1:8" x14ac:dyDescent="0.3">
      <c r="B22" s="7"/>
      <c r="C22" s="2" t="s">
        <v>17</v>
      </c>
      <c r="D22" s="6">
        <v>18815988.469999999</v>
      </c>
      <c r="E22" s="6">
        <v>11900</v>
      </c>
      <c r="F22" s="6">
        <v>0</v>
      </c>
      <c r="G22" s="6">
        <f t="shared" ref="G22:G27" si="5">D22+E22-F22</f>
        <v>18827888.469999999</v>
      </c>
      <c r="H22" s="6">
        <f t="shared" ref="H22:H27" si="6">G22-D22</f>
        <v>11900</v>
      </c>
    </row>
    <row r="23" spans="1:8" x14ac:dyDescent="0.3">
      <c r="B23" s="7"/>
      <c r="C23" s="2" t="s">
        <v>18</v>
      </c>
      <c r="D23" s="6">
        <v>37120</v>
      </c>
      <c r="E23" s="6">
        <v>0</v>
      </c>
      <c r="F23" s="6">
        <v>0</v>
      </c>
      <c r="G23" s="6">
        <f t="shared" si="5"/>
        <v>37120</v>
      </c>
      <c r="H23" s="6">
        <f t="shared" si="6"/>
        <v>0</v>
      </c>
    </row>
    <row r="24" spans="1:8" ht="22.8" x14ac:dyDescent="0.3">
      <c r="B24" s="7"/>
      <c r="C24" s="2" t="s">
        <v>19</v>
      </c>
      <c r="D24" s="6">
        <v>-4363059.0599999996</v>
      </c>
      <c r="E24" s="6">
        <v>0</v>
      </c>
      <c r="F24" s="6">
        <v>0</v>
      </c>
      <c r="G24" s="6">
        <f t="shared" si="5"/>
        <v>-4363059.0599999996</v>
      </c>
      <c r="H24" s="6">
        <f t="shared" si="6"/>
        <v>0</v>
      </c>
    </row>
    <row r="25" spans="1:8" x14ac:dyDescent="0.3">
      <c r="B25" s="7"/>
      <c r="C25" s="2" t="s">
        <v>20</v>
      </c>
      <c r="D25" s="6">
        <v>0</v>
      </c>
      <c r="E25" s="6">
        <v>0</v>
      </c>
      <c r="F25" s="6">
        <v>0</v>
      </c>
      <c r="G25" s="6">
        <f t="shared" si="5"/>
        <v>0</v>
      </c>
      <c r="H25" s="6">
        <f t="shared" si="6"/>
        <v>0</v>
      </c>
    </row>
    <row r="26" spans="1:8" ht="22.8" x14ac:dyDescent="0.3">
      <c r="B26" s="7"/>
      <c r="C26" s="2" t="s">
        <v>21</v>
      </c>
      <c r="D26" s="6">
        <v>0</v>
      </c>
      <c r="E26" s="6">
        <v>0</v>
      </c>
      <c r="F26" s="6">
        <v>0</v>
      </c>
      <c r="G26" s="6">
        <f t="shared" si="5"/>
        <v>0</v>
      </c>
      <c r="H26" s="6">
        <f t="shared" si="6"/>
        <v>0</v>
      </c>
    </row>
    <row r="27" spans="1:8" x14ac:dyDescent="0.3">
      <c r="B27" s="7"/>
      <c r="C27" s="2" t="s">
        <v>22</v>
      </c>
      <c r="D27" s="6">
        <v>0</v>
      </c>
      <c r="E27" s="6">
        <v>0</v>
      </c>
      <c r="F27" s="6">
        <v>0</v>
      </c>
      <c r="G27" s="6">
        <f t="shared" si="5"/>
        <v>0</v>
      </c>
      <c r="H27" s="6">
        <f t="shared" si="6"/>
        <v>0</v>
      </c>
    </row>
    <row r="28" spans="1:8" ht="15" thickBot="1" x14ac:dyDescent="0.35">
      <c r="B28" s="9"/>
      <c r="C28" s="10"/>
      <c r="D28" s="10"/>
      <c r="E28" s="10"/>
      <c r="F28" s="10"/>
      <c r="G28" s="10"/>
      <c r="H28" s="10"/>
    </row>
    <row r="30" spans="1:8" x14ac:dyDescent="0.3">
      <c r="B30" s="14" t="s">
        <v>27</v>
      </c>
      <c r="C30" s="14"/>
      <c r="D30" s="14"/>
      <c r="E30" s="14"/>
      <c r="F30" s="14"/>
      <c r="G30" s="14"/>
      <c r="H30" s="14"/>
    </row>
  </sheetData>
  <mergeCells count="8">
    <mergeCell ref="B6:C6"/>
    <mergeCell ref="B7:C7"/>
    <mergeCell ref="B30:H30"/>
    <mergeCell ref="B1:H1"/>
    <mergeCell ref="B2:H2"/>
    <mergeCell ref="B4:H4"/>
    <mergeCell ref="B5:C5"/>
    <mergeCell ref="B3:H3"/>
  </mergeCells>
  <pageMargins left="0.19685039370078741" right="0.19685039370078741" top="0.19685039370078741" bottom="0.19685039370078741" header="0.31496062992125984" footer="0.31496062992125984"/>
  <pageSetup scale="85" fitToWidth="0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2023-10-24T20:33:16Z</cp:lastPrinted>
  <dcterms:created xsi:type="dcterms:W3CDTF">2019-02-28T16:11:16Z</dcterms:created>
  <dcterms:modified xsi:type="dcterms:W3CDTF">2023-10-24T20:53:36Z</dcterms:modified>
</cp:coreProperties>
</file>