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456"/>
  </bookViews>
  <sheets>
    <sheet name="ESF" sheetId="1" r:id="rId1"/>
  </sheets>
  <definedNames>
    <definedName name="_xlnm.Print_Area" localSheetId="0">ESF!$A$1:$J$61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I38" i="1"/>
  <c r="J33" i="1"/>
  <c r="J49" i="1" s="1"/>
  <c r="I33" i="1"/>
  <c r="I49" i="1" s="1"/>
  <c r="J27" i="1"/>
  <c r="I27" i="1"/>
  <c r="J17" i="1"/>
  <c r="J29" i="1" s="1"/>
  <c r="J51" i="1" s="1"/>
  <c r="I17" i="1"/>
  <c r="I29" i="1" s="1"/>
  <c r="I51" i="1" s="1"/>
  <c r="E29" i="1"/>
  <c r="D29" i="1"/>
  <c r="E16" i="1"/>
  <c r="E31" i="1" s="1"/>
  <c r="D16" i="1"/>
  <c r="D31" i="1" s="1"/>
</calcChain>
</file>

<file path=xl/sharedStrings.xml><?xml version="1.0" encoding="utf-8"?>
<sst xmlns="http://schemas.openxmlformats.org/spreadsheetml/2006/main" count="70" uniqueCount="67">
  <si>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</si>
  <si>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</si>
  <si>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</si>
  <si>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</si>
  <si>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</si>
  <si>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</si>
  <si>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</si>
  <si>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</si>
  <si>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</si>
  <si>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</si>
  <si>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</si>
  <si>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</si>
  <si>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</si>
  <si>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</si>
  <si>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</si>
  <si>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</si>
  <si>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</si>
  <si>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</si>
  <si>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</si>
  <si>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</si>
  <si>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</si>
  <si>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</si>
  <si>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</si>
  <si>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</si>
  <si>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</si>
  <si>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</si>
  <si>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</si>
  <si>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</si>
  <si>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</si>
  <si>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</si>
  <si>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</si>
  <si>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</si>
  <si>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</si>
  <si>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</si>
  <si>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</si>
  <si>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</si>
  <si>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</si>
  <si>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</si>
  <si>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</si>
  <si>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</si>
  <si>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</si>
  <si>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</si>
  <si>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</si>
  <si>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</si>
  <si>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</si>
  <si>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</si>
  <si>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</si>
  <si>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</si>
  <si>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</si>
  <si>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</si>
  <si>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</si>
  <si>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</si>
  <si>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</si>
  <si>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</si>
  <si>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</si>
  <si>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</si>
  <si>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</si>
  <si>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</si>
  <si>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(Cifras en Pesos)</t>
  </si>
  <si>
    <t>Concepto</t>
  </si>
  <si>
    <t>Bajo protesta de decir verdad declaramos que los Estados Financieros y sus notas, son razonablemente correctos y son responsabilidad del emisor.</t>
  </si>
  <si>
    <t>2022</t>
  </si>
  <si>
    <t>2023</t>
  </si>
  <si>
    <t>Fondos y Bienes de Terceros en Garantía y/o Administración a Largo Plazo</t>
  </si>
  <si>
    <t>ASEC_ESF_3erTRIM_K9</t>
  </si>
  <si>
    <t>Al 30 de septiembre de 2023 y al 31 de diciembre de 2022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</si>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</sst>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justify" vertical="center" wrapText="1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4" fontId="7" fillId="0" borderId="5" xfId="1" applyNumberFormat="1" applyFont="1" applyFill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 wrapText="1"/>
    </xf>
    <xf numFmtId="0" fontId="8" fillId="0" borderId="4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4" fontId="9" fillId="0" borderId="5" xfId="0" applyNumberFormat="1" applyFont="1" applyBorder="1" applyAlignment="1">
      <alignment horizontal="right" vertical="center" wrapText="1"/>
    </xf>
    <xf numFmtId="43" fontId="10" fillId="0" borderId="0" xfId="0" applyNumberFormat="1" applyFont="1" applyAlignment="1">
      <alignment horizontal="justify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6" fillId="0" borderId="7" xfId="0" applyFont="1" applyBorder="1" applyAlignment="1">
      <alignment horizontal="justify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/>
    </xf>
    <xf numFmtId="4" fontId="7" fillId="0" borderId="13" xfId="1" applyNumberFormat="1" applyFont="1" applyFill="1" applyBorder="1" applyAlignment="1">
      <alignment vertical="center" wrapText="1"/>
    </xf>
    <xf numFmtId="4" fontId="6" fillId="0" borderId="13" xfId="1" applyNumberFormat="1" applyFont="1" applyFill="1" applyBorder="1" applyAlignment="1">
      <alignment vertical="center" wrapText="1"/>
    </xf>
    <xf numFmtId="4" fontId="7" fillId="0" borderId="13" xfId="0" applyNumberFormat="1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3" fontId="9" fillId="0" borderId="13" xfId="1" applyFont="1" applyFill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4" fontId="7" fillId="0" borderId="13" xfId="0" applyNumberFormat="1" applyFont="1" applyBorder="1" applyAlignment="1">
      <alignment horizontal="right" vertical="center" wrapText="1"/>
    </xf>
    <xf numFmtId="4" fontId="6" fillId="0" borderId="13" xfId="1" applyNumberFormat="1" applyFont="1" applyFill="1" applyBorder="1" applyAlignment="1">
      <alignment horizontal="right" vertical="center" wrapText="1"/>
    </xf>
    <xf numFmtId="4" fontId="8" fillId="0" borderId="13" xfId="0" applyNumberFormat="1" applyFont="1" applyBorder="1" applyAlignment="1">
      <alignment horizontal="right" vertical="center" wrapText="1"/>
    </xf>
    <xf numFmtId="4" fontId="7" fillId="0" borderId="13" xfId="1" applyNumberFormat="1" applyFont="1" applyFill="1" applyBorder="1" applyAlignment="1">
      <alignment horizontal="right" vertical="center" wrapText="1"/>
    </xf>
    <xf numFmtId="4" fontId="9" fillId="0" borderId="1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justify" vertical="center" wrapText="1"/>
    </xf>
    <xf numFmtId="49" fontId="6" fillId="2" borderId="12" xfId="3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152400</xdr:rowOff>
    </xdr:from>
    <xdr:to>
      <xdr:col>10</xdr:col>
      <xdr:colOff>91440</xdr:colOff>
      <xdr:row>60</xdr:row>
      <xdr:rowOff>121920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xmlns="" id="{B417AA57-FB29-4EF8-BF7F-D0ED1A69CF8A}"/>
            </a:ext>
          </a:extLst>
        </xdr:cNvPr>
        <xdr:cNvGrpSpPr>
          <a:grpSpLocks/>
        </xdr:cNvGrpSpPr>
      </xdr:nvGrpSpPr>
      <xdr:grpSpPr bwMode="auto">
        <a:xfrm>
          <a:off x="0" y="12092940"/>
          <a:ext cx="9029700" cy="883920"/>
          <a:chOff x="0" y="0"/>
          <a:chExt cx="7818112" cy="990875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xmlns="" id="{F7DDC4EC-9487-648A-5C41-CF543E40FC68}"/>
              </a:ext>
            </a:extLst>
          </xdr:cNvPr>
          <xdr:cNvSpPr txBox="1"/>
        </xdr:nvSpPr>
        <xdr:spPr>
          <a:xfrm>
            <a:off x="1984598" y="710511"/>
            <a:ext cx="3616951" cy="2803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xmlns="" id="{B8C92895-97BE-888F-3789-3DF8987FD732}"/>
              </a:ext>
            </a:extLst>
          </xdr:cNvPr>
          <xdr:cNvSpPr txBox="1"/>
        </xdr:nvSpPr>
        <xdr:spPr>
          <a:xfrm>
            <a:off x="2354025" y="0"/>
            <a:ext cx="3101471" cy="2995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xmlns="" id="{9FDF32BB-0E57-BC34-6DA8-B82BCDB89065}"/>
              </a:ext>
            </a:extLst>
          </xdr:cNvPr>
          <xdr:cNvSpPr txBox="1"/>
        </xdr:nvSpPr>
        <xdr:spPr>
          <a:xfrm>
            <a:off x="0" y="387901"/>
            <a:ext cx="3479489" cy="2265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968ED432-E01B-80C6-277F-CF0E82C43AAC}"/>
              </a:ext>
            </a:extLst>
          </xdr:cNvPr>
          <xdr:cNvSpPr txBox="1"/>
        </xdr:nvSpPr>
        <xdr:spPr>
          <a:xfrm>
            <a:off x="4390171" y="376379"/>
            <a:ext cx="3427941" cy="2381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xmlns="" id="{D7B191C9-D65C-C2A6-3A43-0825A9A5ACBA}"/>
              </a:ext>
            </a:extLst>
          </xdr:cNvPr>
          <xdr:cNvCxnSpPr/>
        </xdr:nvCxnSpPr>
        <xdr:spPr>
          <a:xfrm>
            <a:off x="2611765" y="0"/>
            <a:ext cx="25774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xmlns="" id="{5AF4D3E8-E054-ADB2-E098-557E07E345BD}"/>
              </a:ext>
            </a:extLst>
          </xdr:cNvPr>
          <xdr:cNvCxnSpPr/>
        </xdr:nvCxnSpPr>
        <xdr:spPr>
          <a:xfrm>
            <a:off x="2525852" y="691308"/>
            <a:ext cx="255162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xmlns="" id="{4F82C234-C73E-3571-EE0F-C49119AEA1BB}"/>
              </a:ext>
            </a:extLst>
          </xdr:cNvPr>
          <xdr:cNvCxnSpPr/>
        </xdr:nvCxnSpPr>
        <xdr:spPr>
          <a:xfrm>
            <a:off x="455341" y="387901"/>
            <a:ext cx="256021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xmlns="" id="{9D672CCE-509B-3E3B-9107-7D70113DBADB}"/>
              </a:ext>
            </a:extLst>
          </xdr:cNvPr>
          <xdr:cNvCxnSpPr/>
        </xdr:nvCxnSpPr>
        <xdr:spPr>
          <a:xfrm>
            <a:off x="4836920" y="376379"/>
            <a:ext cx="258599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45720</xdr:colOff>
      <xdr:row>0</xdr:row>
      <xdr:rowOff>30480</xdr:rowOff>
    </xdr:from>
    <xdr:to>
      <xdr:col>1</xdr:col>
      <xdr:colOff>1645920</xdr:colOff>
      <xdr:row>3</xdr:row>
      <xdr:rowOff>160020</xdr:rowOff>
    </xdr:to>
    <xdr:pic>
      <xdr:nvPicPr>
        <xdr:cNvPr id="1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30480"/>
          <a:ext cx="160020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312420</xdr:colOff>
      <xdr:row>0</xdr:row>
      <xdr:rowOff>76200</xdr:rowOff>
    </xdr:from>
    <xdr:to>
      <xdr:col>9</xdr:col>
      <xdr:colOff>800100</xdr:colOff>
      <xdr:row>3</xdr:row>
      <xdr:rowOff>121920</xdr:rowOff>
    </xdr:to>
    <xdr:pic>
      <xdr:nvPicPr>
        <xdr:cNvPr id="1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9040" y="76200"/>
          <a:ext cx="133350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tabSelected="1" topLeftCell="A49" zoomScaleNormal="100" workbookViewId="0">
      <selection activeCell="H67" sqref="H67"/>
    </sheetView>
  </sheetViews>
  <sheetFormatPr baseColWidth="10" defaultColWidth="11.5546875" defaultRowHeight="14.4" x14ac:dyDescent="0.3"/>
  <cols>
    <col min="1" max="1" width="1.109375" style="1" customWidth="1"/>
    <col min="2" max="2" width="32.33203125" style="1" customWidth="1"/>
    <col min="3" max="3" width="6.5546875" style="2" customWidth="1"/>
    <col min="4" max="5" width="12.33203125" style="1" customWidth="1"/>
    <col min="6" max="6" width="2.44140625" style="1" customWidth="1"/>
    <col min="7" max="7" width="32" style="1" customWidth="1"/>
    <col min="8" max="8" width="6.5546875" style="2" customWidth="1"/>
    <col min="9" max="10" width="12.33203125" style="1" customWidth="1"/>
    <col min="11" max="16384" width="11.5546875" style="1"/>
  </cols>
  <sheetData>
    <row r="1" spans="2:10" x14ac:dyDescent="0.3">
      <c r="B1" s="48" t="s">
        <v>66</v>
      </c>
      <c r="C1" s="49"/>
      <c r="D1" s="49"/>
      <c r="E1" s="49"/>
      <c r="F1" s="49"/>
      <c r="G1" s="49"/>
      <c r="H1" s="49"/>
      <c r="I1" s="49"/>
      <c r="J1" s="50"/>
    </row>
    <row r="2" spans="2:10" x14ac:dyDescent="0.3">
      <c r="B2" s="51" t="s">
        <v>0</v>
      </c>
      <c r="C2" s="52"/>
      <c r="D2" s="52"/>
      <c r="E2" s="52"/>
      <c r="F2" s="52"/>
      <c r="G2" s="52"/>
      <c r="H2" s="52"/>
      <c r="I2" s="52"/>
      <c r="J2" s="53"/>
    </row>
    <row r="3" spans="2:10" x14ac:dyDescent="0.3">
      <c r="B3" s="51" t="s">
        <v>65</v>
      </c>
      <c r="C3" s="52"/>
      <c r="D3" s="52"/>
      <c r="E3" s="52"/>
      <c r="F3" s="52"/>
      <c r="G3" s="52"/>
      <c r="H3" s="52"/>
      <c r="I3" s="52"/>
      <c r="J3" s="53"/>
    </row>
    <row r="4" spans="2:10" ht="15" thickBot="1" x14ac:dyDescent="0.35">
      <c r="B4" s="54" t="s">
        <v>58</v>
      </c>
      <c r="C4" s="55"/>
      <c r="D4" s="55"/>
      <c r="E4" s="55"/>
      <c r="F4" s="55"/>
      <c r="G4" s="55"/>
      <c r="H4" s="55"/>
      <c r="I4" s="55"/>
      <c r="J4" s="56"/>
    </row>
    <row r="5" spans="2:10" ht="15" thickBot="1" x14ac:dyDescent="0.35">
      <c r="B5" s="57" t="s">
        <v>59</v>
      </c>
      <c r="C5" s="58"/>
      <c r="D5" s="59" t="s">
        <v>62</v>
      </c>
      <c r="E5" s="59" t="s">
        <v>61</v>
      </c>
      <c r="F5" s="60"/>
      <c r="G5" s="58" t="s">
        <v>59</v>
      </c>
      <c r="H5" s="58"/>
      <c r="I5" s="59" t="s">
        <v>62</v>
      </c>
      <c r="J5" s="61" t="s">
        <v>61</v>
      </c>
    </row>
    <row r="6" spans="2:10" x14ac:dyDescent="0.3">
      <c r="B6" s="27" t="s">
        <v>1</v>
      </c>
      <c r="C6" s="6"/>
      <c r="D6" s="30"/>
      <c r="E6" s="30"/>
      <c r="F6" s="3"/>
      <c r="G6" s="6" t="s">
        <v>2</v>
      </c>
      <c r="H6" s="6"/>
      <c r="I6" s="30"/>
      <c r="J6" s="7"/>
    </row>
    <row r="7" spans="2:10" x14ac:dyDescent="0.3">
      <c r="B7" s="4" t="s">
        <v>3</v>
      </c>
      <c r="C7" s="5"/>
      <c r="D7" s="31"/>
      <c r="E7" s="31"/>
      <c r="F7" s="3"/>
      <c r="G7" s="6" t="s">
        <v>4</v>
      </c>
      <c r="H7" s="6"/>
      <c r="I7" s="30"/>
      <c r="J7" s="7"/>
    </row>
    <row r="8" spans="2:10" x14ac:dyDescent="0.3">
      <c r="B8" s="8" t="s">
        <v>5</v>
      </c>
      <c r="C8" s="6"/>
      <c r="D8" s="32">
        <v>6648510.9000000004</v>
      </c>
      <c r="E8" s="32">
        <v>-284218.95</v>
      </c>
      <c r="F8" s="3"/>
      <c r="G8" s="9" t="s">
        <v>6</v>
      </c>
      <c r="H8" s="6"/>
      <c r="I8" s="32">
        <v>628281.92000000004</v>
      </c>
      <c r="J8" s="10">
        <v>727376.87</v>
      </c>
    </row>
    <row r="9" spans="2:10" ht="23.4" customHeight="1" x14ac:dyDescent="0.3">
      <c r="B9" s="8" t="s">
        <v>7</v>
      </c>
      <c r="C9" s="6"/>
      <c r="D9" s="32">
        <v>2765598.93</v>
      </c>
      <c r="E9" s="32">
        <v>2299634.64</v>
      </c>
      <c r="F9" s="3"/>
      <c r="G9" s="9" t="s">
        <v>8</v>
      </c>
      <c r="H9" s="6"/>
      <c r="I9" s="42">
        <v>0</v>
      </c>
      <c r="J9" s="11">
        <v>0</v>
      </c>
    </row>
    <row r="10" spans="2:10" ht="22.8" x14ac:dyDescent="0.3">
      <c r="B10" s="8" t="s">
        <v>9</v>
      </c>
      <c r="C10" s="6"/>
      <c r="D10" s="32">
        <v>0</v>
      </c>
      <c r="E10" s="32">
        <v>0</v>
      </c>
      <c r="F10" s="3"/>
      <c r="G10" s="9" t="s">
        <v>10</v>
      </c>
      <c r="H10" s="6"/>
      <c r="I10" s="42">
        <v>-17231229.5</v>
      </c>
      <c r="J10" s="11">
        <v>-3752888.92</v>
      </c>
    </row>
    <row r="11" spans="2:10" x14ac:dyDescent="0.3">
      <c r="B11" s="8" t="s">
        <v>11</v>
      </c>
      <c r="C11" s="6"/>
      <c r="D11" s="32">
        <v>0</v>
      </c>
      <c r="E11" s="34">
        <v>0</v>
      </c>
      <c r="F11" s="3"/>
      <c r="G11" s="9" t="s">
        <v>12</v>
      </c>
      <c r="H11" s="6"/>
      <c r="I11" s="42">
        <v>0</v>
      </c>
      <c r="J11" s="11">
        <v>0</v>
      </c>
    </row>
    <row r="12" spans="2:10" x14ac:dyDescent="0.3">
      <c r="B12" s="8" t="s">
        <v>13</v>
      </c>
      <c r="C12" s="6"/>
      <c r="D12" s="32">
        <v>0</v>
      </c>
      <c r="E12" s="34">
        <v>0</v>
      </c>
      <c r="F12" s="3"/>
      <c r="G12" s="9" t="s">
        <v>14</v>
      </c>
      <c r="H12" s="6"/>
      <c r="I12" s="42">
        <v>0</v>
      </c>
      <c r="J12" s="11">
        <v>0</v>
      </c>
    </row>
    <row r="13" spans="2:10" ht="22.8" x14ac:dyDescent="0.3">
      <c r="B13" s="8" t="s">
        <v>15</v>
      </c>
      <c r="C13" s="6"/>
      <c r="D13" s="32">
        <v>0</v>
      </c>
      <c r="E13" s="34">
        <v>0</v>
      </c>
      <c r="F13" s="3"/>
      <c r="G13" s="9" t="s">
        <v>16</v>
      </c>
      <c r="H13" s="6"/>
      <c r="I13" s="42">
        <v>0</v>
      </c>
      <c r="J13" s="11">
        <v>0</v>
      </c>
    </row>
    <row r="14" spans="2:10" x14ac:dyDescent="0.3">
      <c r="B14" s="8" t="s">
        <v>17</v>
      </c>
      <c r="C14" s="6"/>
      <c r="D14" s="32">
        <v>0</v>
      </c>
      <c r="E14" s="32">
        <v>0</v>
      </c>
      <c r="F14" s="3"/>
      <c r="G14" s="9" t="s">
        <v>18</v>
      </c>
      <c r="H14" s="6"/>
      <c r="I14" s="42">
        <v>0</v>
      </c>
      <c r="J14" s="11">
        <v>0</v>
      </c>
    </row>
    <row r="15" spans="2:10" x14ac:dyDescent="0.3">
      <c r="B15" s="8"/>
      <c r="C15" s="6"/>
      <c r="D15" s="32"/>
      <c r="E15" s="32"/>
      <c r="F15" s="12"/>
      <c r="G15" s="9" t="s">
        <v>19</v>
      </c>
      <c r="H15" s="6"/>
      <c r="I15" s="42">
        <v>315182.15999999997</v>
      </c>
      <c r="J15" s="11">
        <v>240346.67</v>
      </c>
    </row>
    <row r="16" spans="2:10" x14ac:dyDescent="0.3">
      <c r="B16" s="16" t="s">
        <v>20</v>
      </c>
      <c r="C16" s="14"/>
      <c r="D16" s="33">
        <f>SUM(D8:D15)</f>
        <v>9414109.8300000001</v>
      </c>
      <c r="E16" s="33">
        <f>SUM(E8:E15)</f>
        <v>2015415.6900000002</v>
      </c>
      <c r="F16" s="3"/>
      <c r="G16" s="9"/>
      <c r="H16" s="6"/>
      <c r="I16" s="42"/>
      <c r="J16" s="11"/>
    </row>
    <row r="17" spans="2:10" x14ac:dyDescent="0.3">
      <c r="B17" s="13"/>
      <c r="C17" s="14"/>
      <c r="D17" s="34"/>
      <c r="E17" s="34"/>
      <c r="F17" s="3"/>
      <c r="G17" s="6" t="s">
        <v>21</v>
      </c>
      <c r="H17" s="14"/>
      <c r="I17" s="43">
        <f>SUM(I8:I16)</f>
        <v>-16287765.42</v>
      </c>
      <c r="J17" s="43">
        <f>SUM(J8:J16)</f>
        <v>-2785165.38</v>
      </c>
    </row>
    <row r="18" spans="2:10" ht="16.95" customHeight="1" x14ac:dyDescent="0.3">
      <c r="B18" s="16" t="s">
        <v>22</v>
      </c>
      <c r="C18" s="6"/>
      <c r="D18" s="35"/>
      <c r="E18" s="35"/>
      <c r="F18" s="12"/>
      <c r="G18" s="15"/>
      <c r="H18" s="14"/>
      <c r="I18" s="44"/>
      <c r="J18" s="17"/>
    </row>
    <row r="19" spans="2:10" ht="16.95" customHeight="1" x14ac:dyDescent="0.3">
      <c r="B19" s="8" t="s">
        <v>23</v>
      </c>
      <c r="C19" s="6"/>
      <c r="D19" s="34">
        <v>0</v>
      </c>
      <c r="E19" s="34">
        <v>0</v>
      </c>
      <c r="F19" s="3"/>
      <c r="G19" s="6" t="s">
        <v>24</v>
      </c>
      <c r="H19" s="6"/>
      <c r="I19" s="36"/>
      <c r="J19" s="18"/>
    </row>
    <row r="20" spans="2:10" ht="22.8" x14ac:dyDescent="0.3">
      <c r="B20" s="8" t="s">
        <v>25</v>
      </c>
      <c r="C20" s="6"/>
      <c r="D20" s="32">
        <v>0</v>
      </c>
      <c r="E20" s="32">
        <v>0</v>
      </c>
      <c r="F20" s="3"/>
      <c r="G20" s="9" t="s">
        <v>26</v>
      </c>
      <c r="H20" s="6"/>
      <c r="I20" s="42">
        <v>0</v>
      </c>
      <c r="J20" s="11">
        <v>0</v>
      </c>
    </row>
    <row r="21" spans="2:10" ht="22.8" x14ac:dyDescent="0.3">
      <c r="B21" s="8" t="s">
        <v>27</v>
      </c>
      <c r="C21" s="6"/>
      <c r="D21" s="32">
        <v>78763471.140000001</v>
      </c>
      <c r="E21" s="32">
        <v>59361966.640000001</v>
      </c>
      <c r="F21" s="3"/>
      <c r="G21" s="9" t="s">
        <v>28</v>
      </c>
      <c r="H21" s="6"/>
      <c r="I21" s="42">
        <v>0</v>
      </c>
      <c r="J21" s="11">
        <v>0</v>
      </c>
    </row>
    <row r="22" spans="2:10" x14ac:dyDescent="0.3">
      <c r="B22" s="8" t="s">
        <v>29</v>
      </c>
      <c r="C22" s="6"/>
      <c r="D22" s="32">
        <v>18827888.469999999</v>
      </c>
      <c r="E22" s="32">
        <v>18362338.16</v>
      </c>
      <c r="F22" s="3"/>
      <c r="G22" s="9" t="s">
        <v>30</v>
      </c>
      <c r="H22" s="6"/>
      <c r="I22" s="42">
        <v>26626779.140000001</v>
      </c>
      <c r="J22" s="11">
        <v>10086919.140000001</v>
      </c>
    </row>
    <row r="23" spans="2:10" x14ac:dyDescent="0.3">
      <c r="B23" s="8" t="s">
        <v>31</v>
      </c>
      <c r="C23" s="6"/>
      <c r="D23" s="32">
        <v>37120</v>
      </c>
      <c r="E23" s="32">
        <v>35380</v>
      </c>
      <c r="F23" s="3"/>
      <c r="G23" s="9" t="s">
        <v>32</v>
      </c>
      <c r="H23" s="6"/>
      <c r="I23" s="45">
        <v>0</v>
      </c>
      <c r="J23" s="10">
        <v>0</v>
      </c>
    </row>
    <row r="24" spans="2:10" ht="22.8" x14ac:dyDescent="0.3">
      <c r="B24" s="8" t="s">
        <v>33</v>
      </c>
      <c r="C24" s="6"/>
      <c r="D24" s="32">
        <v>-4363059.0599999996</v>
      </c>
      <c r="E24" s="32">
        <v>-4363059.0599999996</v>
      </c>
      <c r="F24" s="3"/>
      <c r="G24" s="9" t="s">
        <v>63</v>
      </c>
      <c r="H24" s="6"/>
      <c r="I24" s="42">
        <v>0</v>
      </c>
      <c r="J24" s="11">
        <v>0</v>
      </c>
    </row>
    <row r="25" spans="2:10" x14ac:dyDescent="0.3">
      <c r="B25" s="8" t="s">
        <v>34</v>
      </c>
      <c r="C25" s="6"/>
      <c r="D25" s="34">
        <v>0</v>
      </c>
      <c r="E25" s="34">
        <v>0</v>
      </c>
      <c r="F25" s="3"/>
      <c r="G25" s="9" t="s">
        <v>35</v>
      </c>
      <c r="H25" s="6"/>
      <c r="I25" s="42">
        <v>2294993.62</v>
      </c>
      <c r="J25" s="11">
        <v>3902060.62</v>
      </c>
    </row>
    <row r="26" spans="2:10" ht="22.8" x14ac:dyDescent="0.3">
      <c r="B26" s="8" t="s">
        <v>36</v>
      </c>
      <c r="C26" s="6"/>
      <c r="D26" s="34">
        <v>0</v>
      </c>
      <c r="E26" s="34">
        <v>0</v>
      </c>
      <c r="F26" s="3"/>
      <c r="G26" s="9"/>
      <c r="H26" s="6"/>
      <c r="I26" s="42"/>
      <c r="J26" s="11"/>
    </row>
    <row r="27" spans="2:10" x14ac:dyDescent="0.3">
      <c r="B27" s="8" t="s">
        <v>37</v>
      </c>
      <c r="C27" s="6"/>
      <c r="D27" s="32">
        <v>0</v>
      </c>
      <c r="E27" s="34">
        <v>0</v>
      </c>
      <c r="F27" s="3"/>
      <c r="G27" s="6" t="s">
        <v>38</v>
      </c>
      <c r="H27" s="14"/>
      <c r="I27" s="43">
        <f>SUM(I20:I26)</f>
        <v>28921772.760000002</v>
      </c>
      <c r="J27" s="43">
        <f>SUM(J20:J26)</f>
        <v>13988979.760000002</v>
      </c>
    </row>
    <row r="28" spans="2:10" x14ac:dyDescent="0.3">
      <c r="B28" s="19"/>
      <c r="D28" s="34"/>
      <c r="E28" s="34"/>
      <c r="F28" s="3"/>
      <c r="G28" s="15"/>
      <c r="H28" s="14"/>
      <c r="I28" s="44"/>
      <c r="J28" s="17"/>
    </row>
    <row r="29" spans="2:10" x14ac:dyDescent="0.3">
      <c r="B29" s="16" t="s">
        <v>39</v>
      </c>
      <c r="C29" s="14"/>
      <c r="D29" s="35">
        <f>SUM(D19:D28)</f>
        <v>93265420.549999997</v>
      </c>
      <c r="E29" s="35">
        <f>SUM(E19:E28)</f>
        <v>73396625.739999995</v>
      </c>
      <c r="F29" s="3"/>
      <c r="G29" s="6" t="s">
        <v>40</v>
      </c>
      <c r="H29" s="14"/>
      <c r="I29" s="36">
        <f>I17+I27</f>
        <v>12634007.340000002</v>
      </c>
      <c r="J29" s="36">
        <f>J17+J27</f>
        <v>11203814.380000003</v>
      </c>
    </row>
    <row r="30" spans="2:10" x14ac:dyDescent="0.3">
      <c r="B30" s="19"/>
      <c r="D30" s="32"/>
      <c r="E30" s="32"/>
      <c r="F30" s="3"/>
      <c r="G30" s="14"/>
      <c r="H30" s="14"/>
      <c r="I30" s="46"/>
      <c r="J30" s="20"/>
    </row>
    <row r="31" spans="2:10" x14ac:dyDescent="0.3">
      <c r="B31" s="16" t="s">
        <v>41</v>
      </c>
      <c r="C31" s="14"/>
      <c r="D31" s="36">
        <f>D16+D29</f>
        <v>102679530.38</v>
      </c>
      <c r="E31" s="36">
        <f>E16+E29</f>
        <v>75412041.429999992</v>
      </c>
      <c r="F31" s="3"/>
      <c r="G31" s="6" t="s">
        <v>42</v>
      </c>
      <c r="H31" s="6"/>
      <c r="I31" s="36"/>
      <c r="J31" s="18"/>
    </row>
    <row r="32" spans="2:10" x14ac:dyDescent="0.3">
      <c r="B32" s="19"/>
      <c r="D32" s="37"/>
      <c r="E32" s="37"/>
      <c r="F32" s="3"/>
      <c r="G32" s="6"/>
      <c r="H32" s="6"/>
      <c r="I32" s="36"/>
      <c r="J32" s="18"/>
    </row>
    <row r="33" spans="2:10" ht="24" x14ac:dyDescent="0.3">
      <c r="B33" s="13"/>
      <c r="C33" s="15"/>
      <c r="D33" s="38"/>
      <c r="E33" s="38"/>
      <c r="F33" s="3"/>
      <c r="G33" s="6" t="s">
        <v>43</v>
      </c>
      <c r="H33" s="14"/>
      <c r="I33" s="36">
        <f>SUM(I34:I36)</f>
        <v>-1830455.71</v>
      </c>
      <c r="J33" s="36">
        <f>SUM(J34:J36)</f>
        <v>-1830455.71</v>
      </c>
    </row>
    <row r="34" spans="2:10" x14ac:dyDescent="0.3">
      <c r="B34" s="13"/>
      <c r="C34" s="15"/>
      <c r="D34" s="38"/>
      <c r="E34" s="38"/>
      <c r="F34" s="3"/>
      <c r="G34" s="9" t="s">
        <v>44</v>
      </c>
      <c r="H34" s="6"/>
      <c r="I34" s="45">
        <v>0</v>
      </c>
      <c r="J34" s="10">
        <v>0</v>
      </c>
    </row>
    <row r="35" spans="2:10" x14ac:dyDescent="0.3">
      <c r="B35" s="13"/>
      <c r="C35" s="15"/>
      <c r="D35" s="38"/>
      <c r="E35" s="38"/>
      <c r="F35" s="3"/>
      <c r="G35" s="9" t="s">
        <v>45</v>
      </c>
      <c r="H35" s="6"/>
      <c r="I35" s="45">
        <v>0</v>
      </c>
      <c r="J35" s="10">
        <v>0</v>
      </c>
    </row>
    <row r="36" spans="2:10" ht="22.8" x14ac:dyDescent="0.3">
      <c r="B36" s="8"/>
      <c r="C36" s="9"/>
      <c r="D36" s="39"/>
      <c r="E36" s="39"/>
      <c r="F36" s="3"/>
      <c r="G36" s="9" t="s">
        <v>46</v>
      </c>
      <c r="H36" s="6"/>
      <c r="I36" s="42">
        <v>-1830455.71</v>
      </c>
      <c r="J36" s="11">
        <v>-1830455.71</v>
      </c>
    </row>
    <row r="37" spans="2:10" ht="16.95" customHeight="1" x14ac:dyDescent="0.3">
      <c r="B37" s="16"/>
      <c r="C37" s="6"/>
      <c r="D37" s="30"/>
      <c r="E37" s="30"/>
      <c r="F37" s="21"/>
      <c r="G37" s="6"/>
      <c r="H37" s="6"/>
      <c r="I37" s="43"/>
      <c r="J37" s="22"/>
    </row>
    <row r="38" spans="2:10" x14ac:dyDescent="0.3">
      <c r="B38" s="8"/>
      <c r="C38" s="9"/>
      <c r="D38" s="39"/>
      <c r="E38" s="39"/>
      <c r="F38" s="3"/>
      <c r="G38" s="6" t="s">
        <v>47</v>
      </c>
      <c r="H38" s="14"/>
      <c r="I38" s="43">
        <f>SUM(I39:I43)</f>
        <v>91875978.75</v>
      </c>
      <c r="J38" s="43">
        <f>SUM(J39:J43)</f>
        <v>66038682.759999998</v>
      </c>
    </row>
    <row r="39" spans="2:10" ht="22.8" x14ac:dyDescent="0.3">
      <c r="B39" s="8"/>
      <c r="C39" s="9"/>
      <c r="D39" s="39"/>
      <c r="E39" s="39"/>
      <c r="F39" s="3"/>
      <c r="G39" s="9" t="s">
        <v>48</v>
      </c>
      <c r="H39" s="6"/>
      <c r="I39" s="45">
        <v>25931640.609999999</v>
      </c>
      <c r="J39" s="10">
        <v>24078808.059999999</v>
      </c>
    </row>
    <row r="40" spans="2:10" x14ac:dyDescent="0.3">
      <c r="B40" s="8"/>
      <c r="C40" s="9"/>
      <c r="D40" s="39"/>
      <c r="E40" s="39"/>
      <c r="F40" s="3"/>
      <c r="G40" s="9" t="s">
        <v>49</v>
      </c>
      <c r="H40" s="6"/>
      <c r="I40" s="45">
        <v>83317000.469999999</v>
      </c>
      <c r="J40" s="10">
        <v>59238192.409999996</v>
      </c>
    </row>
    <row r="41" spans="2:10" ht="17.399999999999999" customHeight="1" x14ac:dyDescent="0.3">
      <c r="B41" s="8"/>
      <c r="C41" s="9"/>
      <c r="D41" s="39"/>
      <c r="E41" s="39"/>
      <c r="F41" s="3"/>
      <c r="G41" s="9" t="s">
        <v>50</v>
      </c>
      <c r="H41" s="6"/>
      <c r="I41" s="42">
        <v>0</v>
      </c>
      <c r="J41" s="11">
        <v>0</v>
      </c>
    </row>
    <row r="42" spans="2:10" x14ac:dyDescent="0.3">
      <c r="B42" s="8"/>
      <c r="C42" s="9"/>
      <c r="D42" s="39"/>
      <c r="E42" s="39"/>
      <c r="F42" s="3"/>
      <c r="G42" s="9" t="s">
        <v>51</v>
      </c>
      <c r="H42" s="6"/>
      <c r="I42" s="42">
        <v>0</v>
      </c>
      <c r="J42" s="11">
        <v>0</v>
      </c>
    </row>
    <row r="43" spans="2:10" ht="22.8" x14ac:dyDescent="0.3">
      <c r="B43" s="13"/>
      <c r="C43" s="15"/>
      <c r="D43" s="38"/>
      <c r="E43" s="38"/>
      <c r="F43" s="3"/>
      <c r="G43" s="9" t="s">
        <v>52</v>
      </c>
      <c r="H43" s="6"/>
      <c r="I43" s="45">
        <v>-17372662.329999998</v>
      </c>
      <c r="J43" s="10">
        <v>-17278317.710000001</v>
      </c>
    </row>
    <row r="44" spans="2:10" x14ac:dyDescent="0.3">
      <c r="B44" s="16"/>
      <c r="C44" s="6"/>
      <c r="D44" s="30"/>
      <c r="E44" s="30"/>
      <c r="F44" s="12"/>
      <c r="G44" s="6"/>
      <c r="H44" s="6"/>
      <c r="I44" s="43"/>
      <c r="J44" s="22"/>
    </row>
    <row r="45" spans="2:10" ht="36" x14ac:dyDescent="0.3">
      <c r="B45" s="13"/>
      <c r="C45" s="15"/>
      <c r="D45" s="38"/>
      <c r="E45" s="38"/>
      <c r="F45" s="3"/>
      <c r="G45" s="6" t="s">
        <v>53</v>
      </c>
      <c r="H45" s="14"/>
      <c r="I45" s="43">
        <v>0</v>
      </c>
      <c r="J45" s="22">
        <v>0</v>
      </c>
    </row>
    <row r="46" spans="2:10" x14ac:dyDescent="0.3">
      <c r="B46" s="13"/>
      <c r="C46" s="15"/>
      <c r="D46" s="38"/>
      <c r="E46" s="38"/>
      <c r="F46" s="3"/>
      <c r="G46" s="9" t="s">
        <v>54</v>
      </c>
      <c r="H46" s="6"/>
      <c r="I46" s="42">
        <v>0</v>
      </c>
      <c r="J46" s="11">
        <v>0</v>
      </c>
    </row>
    <row r="47" spans="2:10" ht="22.8" x14ac:dyDescent="0.3">
      <c r="B47" s="8"/>
      <c r="C47" s="9"/>
      <c r="D47" s="39"/>
      <c r="E47" s="39"/>
      <c r="F47" s="3"/>
      <c r="G47" s="9" t="s">
        <v>55</v>
      </c>
      <c r="H47" s="6"/>
      <c r="I47" s="42">
        <v>0</v>
      </c>
      <c r="J47" s="11">
        <v>0</v>
      </c>
    </row>
    <row r="48" spans="2:10" x14ac:dyDescent="0.3">
      <c r="B48" s="16"/>
      <c r="C48" s="6"/>
      <c r="D48" s="30"/>
      <c r="E48" s="30"/>
      <c r="F48" s="12"/>
      <c r="G48" s="6"/>
      <c r="H48" s="6"/>
      <c r="I48" s="43"/>
      <c r="J48" s="22"/>
    </row>
    <row r="49" spans="1:10" x14ac:dyDescent="0.3">
      <c r="B49" s="8"/>
      <c r="C49" s="9"/>
      <c r="D49" s="39"/>
      <c r="E49" s="39"/>
      <c r="F49" s="3"/>
      <c r="G49" s="6" t="s">
        <v>56</v>
      </c>
      <c r="H49" s="14"/>
      <c r="I49" s="43">
        <f>I33+I38+I45</f>
        <v>90045523.040000007</v>
      </c>
      <c r="J49" s="43">
        <f>J33+J38+J45</f>
        <v>64208227.049999997</v>
      </c>
    </row>
    <row r="50" spans="1:10" x14ac:dyDescent="0.3">
      <c r="B50" s="16"/>
      <c r="C50" s="6"/>
      <c r="D50" s="30"/>
      <c r="E50" s="30"/>
      <c r="F50" s="12"/>
      <c r="G50" s="6"/>
      <c r="H50" s="6"/>
      <c r="I50" s="43"/>
      <c r="J50" s="22"/>
    </row>
    <row r="51" spans="1:10" ht="24" x14ac:dyDescent="0.3">
      <c r="B51" s="16"/>
      <c r="C51" s="6"/>
      <c r="D51" s="30"/>
      <c r="E51" s="30"/>
      <c r="F51" s="3"/>
      <c r="G51" s="6" t="s">
        <v>57</v>
      </c>
      <c r="H51" s="14"/>
      <c r="I51" s="36">
        <f>I29+I49</f>
        <v>102679530.38000001</v>
      </c>
      <c r="J51" s="36">
        <f>J29+J49</f>
        <v>75412041.430000007</v>
      </c>
    </row>
    <row r="52" spans="1:10" ht="15" thickBot="1" x14ac:dyDescent="0.35">
      <c r="A52" s="23" t="s">
        <v>64</v>
      </c>
      <c r="B52" s="28"/>
      <c r="C52" s="29"/>
      <c r="D52" s="40"/>
      <c r="E52" s="40"/>
      <c r="F52" s="24"/>
      <c r="G52" s="29"/>
      <c r="H52" s="29"/>
      <c r="I52" s="40"/>
      <c r="J52" s="41"/>
    </row>
    <row r="53" spans="1:10" x14ac:dyDescent="0.3">
      <c r="A53" s="23"/>
    </row>
    <row r="54" spans="1:10" x14ac:dyDescent="0.3">
      <c r="B54" s="47" t="s">
        <v>60</v>
      </c>
      <c r="C54" s="47"/>
      <c r="D54" s="47"/>
      <c r="E54" s="47"/>
      <c r="F54" s="47"/>
      <c r="G54" s="47"/>
      <c r="H54" s="47"/>
      <c r="I54" s="47"/>
      <c r="J54" s="47"/>
    </row>
    <row r="55" spans="1:10" ht="16.95" customHeight="1" x14ac:dyDescent="0.3">
      <c r="B55" s="25"/>
      <c r="C55" s="26"/>
      <c r="D55" s="25"/>
      <c r="E55" s="25"/>
      <c r="F55" s="25"/>
      <c r="G55" s="25"/>
      <c r="H55" s="26"/>
      <c r="I55" s="25"/>
      <c r="J55" s="25"/>
    </row>
  </sheetData>
  <mergeCells count="7">
    <mergeCell ref="B54:J54"/>
    <mergeCell ref="B1:J1"/>
    <mergeCell ref="B2:J2"/>
    <mergeCell ref="B3:J3"/>
    <mergeCell ref="B4:J4"/>
    <mergeCell ref="B5:C5"/>
    <mergeCell ref="G5:H5"/>
  </mergeCells>
  <pageMargins left="0.51181102362204722" right="0.31496062992125984" top="0.35433070866141736" bottom="0.35433070866141736" header="0.31496062992125984" footer="0.31496062992125984"/>
  <pageSetup scale="70" orientation="portrait" r:id="rId1"/>
  <headerFooter>
    <oddFooter>&amp;RPágina &amp;P de &amp;N</oddFooter>
  </headerFooter>
  <ignoredErrors>
    <ignoredError sqref="D5:J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2023-10-24T20:20:29Z</cp:lastPrinted>
  <dcterms:created xsi:type="dcterms:W3CDTF">2019-01-09T21:31:59Z</dcterms:created>
  <dcterms:modified xsi:type="dcterms:W3CDTF">2023-10-24T20:28:51Z</dcterms:modified>
</cp:coreProperties>
</file>