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EPE CF" sheetId="2" r:id="rId1"/>
  </sheets>
  <definedNames>
    <definedName name="_xlnm.Print_Area" localSheetId="0">'EAEPE CF'!$B$2:$H$62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2" l="1"/>
  <c r="H22" i="2"/>
  <c r="H23" i="2"/>
  <c r="H24" i="2"/>
  <c r="H25" i="2"/>
  <c r="H20" i="2"/>
  <c r="E21" i="2"/>
  <c r="E22" i="2"/>
  <c r="E23" i="2"/>
  <c r="E24" i="2"/>
  <c r="E25" i="2"/>
  <c r="E26" i="2"/>
  <c r="H26" i="2" s="1"/>
  <c r="E20" i="2"/>
  <c r="D39" i="2"/>
  <c r="E39" i="2"/>
  <c r="F39" i="2"/>
  <c r="G39" i="2"/>
  <c r="H39" i="2"/>
  <c r="C39" i="2"/>
  <c r="D28" i="2"/>
  <c r="E28" i="2"/>
  <c r="F28" i="2"/>
  <c r="G28" i="2"/>
  <c r="H28" i="2"/>
  <c r="C28" i="2"/>
  <c r="D19" i="2"/>
  <c r="D44" i="2" s="1"/>
  <c r="F19" i="2"/>
  <c r="F44" i="2" s="1"/>
  <c r="G19" i="2"/>
  <c r="G44" i="2" s="1"/>
  <c r="C19" i="2"/>
  <c r="C44" i="2" s="1"/>
  <c r="D9" i="2"/>
  <c r="E9" i="2"/>
  <c r="F9" i="2"/>
  <c r="G9" i="2"/>
  <c r="H9" i="2"/>
  <c r="C9" i="2"/>
  <c r="H11" i="2"/>
  <c r="H12" i="2"/>
  <c r="H13" i="2"/>
  <c r="H14" i="2"/>
  <c r="H15" i="2"/>
  <c r="H17" i="2"/>
  <c r="H10" i="2"/>
  <c r="E11" i="2"/>
  <c r="E12" i="2"/>
  <c r="E13" i="2"/>
  <c r="E14" i="2"/>
  <c r="E15" i="2"/>
  <c r="E16" i="2"/>
  <c r="H16" i="2" s="1"/>
  <c r="E17" i="2"/>
  <c r="E10" i="2"/>
  <c r="H19" i="2" l="1"/>
  <c r="H44" i="2" s="1"/>
  <c r="E19" i="2"/>
  <c r="E44" i="2" s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<sst xmlns="http://schemas.openxmlformats.org/spreadsheetml/2006/main" count="52" uniqueCount="52">
  <si>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</si>
  <si>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</si>
  <si>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</si>
  <si>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</si>
  <si>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</si>
  <si>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</si>
  <si>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</si>
  <si>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</si>
  <si>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</si>
  <si>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</si>
  <si>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</si>
  <si>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</si>
  <si>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</si>
  <si>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</si>
  <si>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</si>
  <si>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</si>
  <si>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</si>
  <si>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</si>
  <si>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</si>
  <si>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</si>
  <si>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</si>
  <si>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</si>
  <si>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</si>
  <si>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</si>
  <si>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</si>
  <si>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</si>
  <si>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</si>
  <si>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</si>
  <si>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</si>
  <si>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</si>
  <si>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</si>
  <si>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</si>
  <si>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</si>
  <si>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</si>
  <si>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</si>
  <si>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</si>
  <si>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</si>
  <si>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</si>
  <si>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</si>
  <si>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</si>
  <si>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</si>
  <si>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</si>
  <si>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</si>
  <si>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</si>
  <si>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</si>
  <si>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</si>
  <si>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</si>
  <si>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</si>
  <si>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</si>
  <si>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01 de enero al 30 de junio de 2023</t>
  </si>
  <si>
    <t>ASEC_EAEPECFG_2doTrim_K7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</si>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</sst>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4" xfId="0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76200</xdr:rowOff>
    </xdr:from>
    <xdr:to>
      <xdr:col>7</xdr:col>
      <xdr:colOff>1054100</xdr:colOff>
      <xdr:row>61</xdr:row>
      <xdr:rowOff>7618</xdr:rowOff>
    </xdr:to>
    <xdr:grpSp>
      <xdr:nvGrpSpPr>
        <xdr:cNvPr id="2" name="1 Grupo"/>
        <xdr:cNvGrpSpPr/>
      </xdr:nvGrpSpPr>
      <xdr:grpSpPr bwMode="auto">
        <a:xfrm>
          <a:off x="63500" y="8775700"/>
          <a:ext cx="9207500" cy="1328418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showGridLines="0" tabSelected="1" view="pageBreakPreview" topLeftCell="B16" zoomScale="60" zoomScaleNormal="130" workbookViewId="0">
      <selection activeCell="E50" sqref="E50"/>
    </sheetView>
  </sheetViews>
  <sheetFormatPr baseColWidth="10" defaultColWidth="11.44140625" defaultRowHeight="11.4" x14ac:dyDescent="0.2"/>
  <cols>
    <col min="1" max="1" width="0.88671875" style="1" customWidth="1"/>
    <col min="2" max="2" width="37.44140625" style="1" customWidth="1"/>
    <col min="3" max="8" width="16.33203125" style="1" customWidth="1"/>
    <col min="9" max="11" width="13.6640625" style="1" customWidth="1"/>
    <col min="12" max="12" width="39.109375" style="1" customWidth="1"/>
    <col min="13" max="16384" width="11.44140625" style="1"/>
  </cols>
  <sheetData>
    <row r="1" spans="2:9" ht="4.5" customHeight="1" thickBot="1" x14ac:dyDescent="0.3">
      <c r="I1" s="2" t="s">
        <v>50</v>
      </c>
    </row>
    <row r="2" spans="2:9" ht="12" x14ac:dyDescent="0.2">
      <c r="B2" s="10" t="s">
        <v>51</v>
      </c>
      <c r="C2" s="11"/>
      <c r="D2" s="11"/>
      <c r="E2" s="11"/>
      <c r="F2" s="11"/>
      <c r="G2" s="11"/>
      <c r="H2" s="12"/>
    </row>
    <row r="3" spans="2:9" ht="12" x14ac:dyDescent="0.2">
      <c r="B3" s="13" t="s">
        <v>0</v>
      </c>
      <c r="C3" s="14"/>
      <c r="D3" s="14"/>
      <c r="E3" s="14"/>
      <c r="F3" s="14"/>
      <c r="G3" s="14"/>
      <c r="H3" s="15"/>
    </row>
    <row r="4" spans="2:9" ht="12" x14ac:dyDescent="0.2">
      <c r="B4" s="13" t="s">
        <v>1</v>
      </c>
      <c r="C4" s="14"/>
      <c r="D4" s="14"/>
      <c r="E4" s="14"/>
      <c r="F4" s="14"/>
      <c r="G4" s="14"/>
      <c r="H4" s="15"/>
    </row>
    <row r="5" spans="2:9" ht="12.75" thickBot="1" x14ac:dyDescent="0.25">
      <c r="B5" s="16" t="s">
        <v>49</v>
      </c>
      <c r="C5" s="17"/>
      <c r="D5" s="17"/>
      <c r="E5" s="17"/>
      <c r="F5" s="17"/>
      <c r="G5" s="17"/>
      <c r="H5" s="18"/>
    </row>
    <row r="6" spans="2:9" ht="12.6" thickBot="1" x14ac:dyDescent="0.25">
      <c r="B6" s="19" t="s">
        <v>2</v>
      </c>
      <c r="C6" s="20" t="s">
        <v>3</v>
      </c>
      <c r="D6" s="21"/>
      <c r="E6" s="21"/>
      <c r="F6" s="21"/>
      <c r="G6" s="22"/>
      <c r="H6" s="23" t="s">
        <v>4</v>
      </c>
    </row>
    <row r="7" spans="2:9" ht="24.6" thickBot="1" x14ac:dyDescent="0.25">
      <c r="B7" s="24"/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6"/>
    </row>
    <row r="8" spans="2:9" ht="12.6" thickBot="1" x14ac:dyDescent="0.25">
      <c r="B8" s="27"/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</row>
    <row r="9" spans="2:9" s="5" customFormat="1" ht="12" customHeight="1" x14ac:dyDescent="0.2">
      <c r="B9" s="3" t="s">
        <v>16</v>
      </c>
      <c r="C9" s="4">
        <f>SUM(C10:C17)</f>
        <v>214276058.09</v>
      </c>
      <c r="D9" s="4">
        <f t="shared" ref="D9:H9" si="0">SUM(D10:D17)</f>
        <v>45963038.210000001</v>
      </c>
      <c r="E9" s="4">
        <f t="shared" si="0"/>
        <v>260239096.30000001</v>
      </c>
      <c r="F9" s="4">
        <f t="shared" si="0"/>
        <v>96413809.210000008</v>
      </c>
      <c r="G9" s="4">
        <f t="shared" si="0"/>
        <v>96413809.210000008</v>
      </c>
      <c r="H9" s="4">
        <f t="shared" si="0"/>
        <v>163825287.09</v>
      </c>
    </row>
    <row r="10" spans="2:9" ht="12" customHeight="1" x14ac:dyDescent="0.2">
      <c r="B10" s="6" t="s">
        <v>17</v>
      </c>
      <c r="C10" s="7">
        <v>0</v>
      </c>
      <c r="D10" s="7">
        <v>0</v>
      </c>
      <c r="E10" s="7">
        <f>C10+D10</f>
        <v>0</v>
      </c>
      <c r="F10" s="7">
        <v>0</v>
      </c>
      <c r="G10" s="7">
        <v>0</v>
      </c>
      <c r="H10" s="7">
        <f>E10-F10</f>
        <v>0</v>
      </c>
    </row>
    <row r="11" spans="2:9" ht="14.4" customHeight="1" x14ac:dyDescent="0.2">
      <c r="B11" s="6" t="s">
        <v>18</v>
      </c>
      <c r="C11" s="7">
        <v>0</v>
      </c>
      <c r="D11" s="7">
        <v>0</v>
      </c>
      <c r="E11" s="7">
        <f t="shared" ref="E11:E17" si="1">C11+D11</f>
        <v>0</v>
      </c>
      <c r="F11" s="7">
        <v>0</v>
      </c>
      <c r="G11" s="7">
        <v>0</v>
      </c>
      <c r="H11" s="7">
        <f t="shared" ref="H11:H17" si="2">E11-F11</f>
        <v>0</v>
      </c>
    </row>
    <row r="12" spans="2:9" ht="12" customHeight="1" x14ac:dyDescent="0.2">
      <c r="B12" s="6" t="s">
        <v>19</v>
      </c>
      <c r="C12" s="7">
        <v>201592076.75</v>
      </c>
      <c r="D12" s="7">
        <v>38759637.030000001</v>
      </c>
      <c r="E12" s="7">
        <f t="shared" si="1"/>
        <v>240351713.78</v>
      </c>
      <c r="F12" s="7">
        <v>87736055.180000007</v>
      </c>
      <c r="G12" s="7">
        <v>87736055.180000007</v>
      </c>
      <c r="H12" s="7">
        <f t="shared" si="2"/>
        <v>152615658.59999999</v>
      </c>
    </row>
    <row r="13" spans="2:9" ht="14.4" customHeight="1" x14ac:dyDescent="0.2">
      <c r="B13" s="6" t="s">
        <v>20</v>
      </c>
      <c r="C13" s="7">
        <v>0</v>
      </c>
      <c r="D13" s="7">
        <v>0</v>
      </c>
      <c r="E13" s="7">
        <f t="shared" si="1"/>
        <v>0</v>
      </c>
      <c r="F13" s="7">
        <v>0</v>
      </c>
      <c r="G13" s="7">
        <v>0</v>
      </c>
      <c r="H13" s="7">
        <f t="shared" si="2"/>
        <v>0</v>
      </c>
    </row>
    <row r="14" spans="2:9" ht="12" customHeight="1" x14ac:dyDescent="0.2">
      <c r="B14" s="6" t="s">
        <v>21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2:9" ht="14.4" customHeight="1" x14ac:dyDescent="0.2">
      <c r="B15" s="6" t="s">
        <v>22</v>
      </c>
      <c r="C15" s="7">
        <v>0</v>
      </c>
      <c r="D15" s="7">
        <v>0</v>
      </c>
      <c r="E15" s="7">
        <f t="shared" si="1"/>
        <v>0</v>
      </c>
      <c r="F15" s="7">
        <v>0</v>
      </c>
      <c r="G15" s="7">
        <v>0</v>
      </c>
      <c r="H15" s="7">
        <f t="shared" si="2"/>
        <v>0</v>
      </c>
    </row>
    <row r="16" spans="2:9" ht="25.95" customHeight="1" x14ac:dyDescent="0.2">
      <c r="B16" s="6" t="s">
        <v>23</v>
      </c>
      <c r="C16" s="7">
        <v>12683981.34</v>
      </c>
      <c r="D16" s="7">
        <v>7203401.1799999997</v>
      </c>
      <c r="E16" s="7">
        <f t="shared" si="1"/>
        <v>19887382.52</v>
      </c>
      <c r="F16" s="7">
        <v>8677754.0299999993</v>
      </c>
      <c r="G16" s="7">
        <v>8677754.0299999993</v>
      </c>
      <c r="H16" s="7">
        <f t="shared" si="2"/>
        <v>11209628.49</v>
      </c>
    </row>
    <row r="17" spans="2:8" ht="14.4" customHeight="1" x14ac:dyDescent="0.2">
      <c r="B17" s="6" t="s">
        <v>24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2:8" ht="10.95" customHeight="1" x14ac:dyDescent="0.2">
      <c r="B18" s="6"/>
      <c r="C18" s="7"/>
      <c r="D18" s="7"/>
      <c r="E18" s="7"/>
      <c r="F18" s="7"/>
      <c r="G18" s="7"/>
      <c r="H18" s="7"/>
    </row>
    <row r="19" spans="2:8" s="5" customFormat="1" ht="14.4" customHeight="1" x14ac:dyDescent="0.2">
      <c r="B19" s="3" t="s">
        <v>25</v>
      </c>
      <c r="C19" s="4">
        <f>SUM(C20:C26)</f>
        <v>24338600.93</v>
      </c>
      <c r="D19" s="4">
        <f t="shared" ref="D19:H19" si="3">SUM(D20:D26)</f>
        <v>9114719.6699999999</v>
      </c>
      <c r="E19" s="4">
        <f t="shared" si="3"/>
        <v>33453320.600000001</v>
      </c>
      <c r="F19" s="4">
        <f t="shared" si="3"/>
        <v>13407772.65</v>
      </c>
      <c r="G19" s="4">
        <f t="shared" si="3"/>
        <v>13407772.65</v>
      </c>
      <c r="H19" s="4">
        <f t="shared" si="3"/>
        <v>20045547.950000003</v>
      </c>
    </row>
    <row r="20" spans="2:8" ht="12" customHeight="1" x14ac:dyDescent="0.2">
      <c r="B20" s="6" t="s">
        <v>26</v>
      </c>
      <c r="C20" s="7">
        <v>0</v>
      </c>
      <c r="D20" s="7">
        <v>0</v>
      </c>
      <c r="E20" s="7">
        <f>C20+D20</f>
        <v>0</v>
      </c>
      <c r="F20" s="7">
        <v>0</v>
      </c>
      <c r="G20" s="7">
        <v>0</v>
      </c>
      <c r="H20" s="7">
        <f>E20-F20</f>
        <v>0</v>
      </c>
    </row>
    <row r="21" spans="2:8" ht="14.4" customHeight="1" x14ac:dyDescent="0.2">
      <c r="B21" s="6" t="s">
        <v>27</v>
      </c>
      <c r="C21" s="7">
        <v>22081839.920000002</v>
      </c>
      <c r="D21" s="7">
        <v>8277872.6699999999</v>
      </c>
      <c r="E21" s="7">
        <f t="shared" ref="E21:E26" si="4">C21+D21</f>
        <v>30359712.590000004</v>
      </c>
      <c r="F21" s="7">
        <v>11403690.9</v>
      </c>
      <c r="G21" s="7">
        <v>11403690.9</v>
      </c>
      <c r="H21" s="7">
        <f t="shared" ref="H21:H26" si="5">E21-F21</f>
        <v>18956021.690000005</v>
      </c>
    </row>
    <row r="22" spans="2:8" ht="15" customHeight="1" x14ac:dyDescent="0.2">
      <c r="B22" s="6" t="s">
        <v>28</v>
      </c>
      <c r="C22" s="7">
        <v>0</v>
      </c>
      <c r="D22" s="7">
        <v>0</v>
      </c>
      <c r="E22" s="7">
        <f t="shared" si="4"/>
        <v>0</v>
      </c>
      <c r="F22" s="7">
        <v>0</v>
      </c>
      <c r="G22" s="7">
        <v>0</v>
      </c>
      <c r="H22" s="7">
        <f t="shared" si="5"/>
        <v>0</v>
      </c>
    </row>
    <row r="23" spans="2:8" ht="24.75" customHeight="1" x14ac:dyDescent="0.2">
      <c r="B23" s="6" t="s">
        <v>29</v>
      </c>
      <c r="C23" s="7">
        <v>0</v>
      </c>
      <c r="D23" s="7">
        <v>0</v>
      </c>
      <c r="E23" s="7">
        <f t="shared" si="4"/>
        <v>0</v>
      </c>
      <c r="F23" s="7">
        <v>0</v>
      </c>
      <c r="G23" s="7">
        <v>0</v>
      </c>
      <c r="H23" s="7">
        <f t="shared" si="5"/>
        <v>0</v>
      </c>
    </row>
    <row r="24" spans="2:8" x14ac:dyDescent="0.2">
      <c r="B24" s="6" t="s">
        <v>30</v>
      </c>
      <c r="C24" s="7">
        <v>0</v>
      </c>
      <c r="D24" s="7">
        <v>0</v>
      </c>
      <c r="E24" s="7">
        <f t="shared" si="4"/>
        <v>0</v>
      </c>
      <c r="F24" s="7">
        <v>0</v>
      </c>
      <c r="G24" s="7">
        <v>0</v>
      </c>
      <c r="H24" s="7">
        <f t="shared" si="5"/>
        <v>0</v>
      </c>
    </row>
    <row r="25" spans="2:8" x14ac:dyDescent="0.2">
      <c r="B25" s="6" t="s">
        <v>31</v>
      </c>
      <c r="C25" s="7">
        <v>0</v>
      </c>
      <c r="D25" s="7">
        <v>0</v>
      </c>
      <c r="E25" s="7">
        <f t="shared" si="4"/>
        <v>0</v>
      </c>
      <c r="F25" s="7">
        <v>0</v>
      </c>
      <c r="G25" s="7">
        <v>0</v>
      </c>
      <c r="H25" s="7">
        <f t="shared" si="5"/>
        <v>0</v>
      </c>
    </row>
    <row r="26" spans="2:8" ht="12" x14ac:dyDescent="0.2">
      <c r="B26" s="6" t="s">
        <v>32</v>
      </c>
      <c r="C26" s="7">
        <v>2256761.0099999998</v>
      </c>
      <c r="D26" s="7">
        <v>836847</v>
      </c>
      <c r="E26" s="7">
        <f t="shared" si="4"/>
        <v>3093608.01</v>
      </c>
      <c r="F26" s="7">
        <v>2004081.75</v>
      </c>
      <c r="G26" s="7">
        <v>2004081.75</v>
      </c>
      <c r="H26" s="7">
        <f t="shared" si="5"/>
        <v>1089526.2599999998</v>
      </c>
    </row>
    <row r="27" spans="2:8" ht="10.95" customHeight="1" x14ac:dyDescent="0.2">
      <c r="B27" s="6"/>
      <c r="C27" s="7"/>
      <c r="D27" s="7"/>
      <c r="E27" s="7"/>
      <c r="F27" s="7"/>
      <c r="G27" s="7"/>
      <c r="H27" s="7"/>
    </row>
    <row r="28" spans="2:8" s="5" customFormat="1" ht="12" x14ac:dyDescent="0.25">
      <c r="B28" s="3" t="s">
        <v>33</v>
      </c>
      <c r="C28" s="4">
        <f>SUM(C29:C37)</f>
        <v>0</v>
      </c>
      <c r="D28" s="4">
        <f t="shared" ref="D28:H28" si="6">SUM(D29:D37)</f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22.8" x14ac:dyDescent="0.2">
      <c r="B29" s="6" t="s">
        <v>34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2:8" x14ac:dyDescent="0.2">
      <c r="B30" s="6" t="s">
        <v>35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2:8" x14ac:dyDescent="0.2">
      <c r="B32" s="6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2:8" x14ac:dyDescent="0.2"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x14ac:dyDescent="0.2"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2:8" x14ac:dyDescent="0.2">
      <c r="B35" s="6" t="s">
        <v>40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">
      <c r="B36" s="6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">
      <c r="B37" s="6" t="s">
        <v>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2:8" x14ac:dyDescent="0.2">
      <c r="B38" s="6"/>
      <c r="C38" s="7"/>
      <c r="D38" s="7"/>
      <c r="E38" s="7"/>
      <c r="F38" s="7"/>
      <c r="G38" s="7"/>
      <c r="H38" s="7"/>
    </row>
    <row r="39" spans="2:8" s="5" customFormat="1" ht="21.6" customHeight="1" x14ac:dyDescent="0.25">
      <c r="B39" s="3" t="s">
        <v>43</v>
      </c>
      <c r="C39" s="4">
        <f>SUM(C40:C43)</f>
        <v>0</v>
      </c>
      <c r="D39" s="4">
        <f t="shared" ref="D39:H39" si="7">SUM(D40:D43)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</row>
    <row r="40" spans="2:8" ht="22.8" x14ac:dyDescent="0.2">
      <c r="B40" s="6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2:8" ht="22.8" x14ac:dyDescent="0.2">
      <c r="B41" s="6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">
      <c r="B42" s="6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ht="12" thickBot="1" x14ac:dyDescent="0.25">
      <c r="B43" s="6" t="s">
        <v>47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2:8" ht="12.6" thickBot="1" x14ac:dyDescent="0.25">
      <c r="B44" s="8" t="s">
        <v>48</v>
      </c>
      <c r="C44" s="9">
        <f>C9+C19+C28+C39</f>
        <v>238614659.02000001</v>
      </c>
      <c r="D44" s="9">
        <f t="shared" ref="D44:H44" si="8">D9+D19+D28+D39</f>
        <v>55077757.880000003</v>
      </c>
      <c r="E44" s="9">
        <f t="shared" si="8"/>
        <v>293692416.90000004</v>
      </c>
      <c r="F44" s="9">
        <f t="shared" si="8"/>
        <v>109821581.86000001</v>
      </c>
      <c r="G44" s="9">
        <f t="shared" si="8"/>
        <v>109821581.86000001</v>
      </c>
      <c r="H44" s="9">
        <f t="shared" si="8"/>
        <v>183870835.04000002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19685039370078741" right="0.19685039370078741" top="0.19685039370078741" bottom="0.19685039370078741" header="0.31496062992125984" footer="0.31496062992125984"/>
  <pageSetup scale="76" orientation="portrait" r:id="rId1"/>
  <ignoredErrors>
    <ignoredError sqref="C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CF</vt:lpstr>
      <vt:lpstr>'EAEPE CF'!Área_de_impresión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2023-07-26T20:09:48Z</cp:lastPrinted>
  <dcterms:created xsi:type="dcterms:W3CDTF">2019-02-28T18:43:37Z</dcterms:created>
  <dcterms:modified xsi:type="dcterms:W3CDTF">2023-07-26T20:09:52Z</dcterms:modified>
</cp:coreProperties>
</file>