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219"/>
  </bookViews>
  <sheets>
    <sheet name="H. Cabild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N45" i="1"/>
  <c r="J45" i="1"/>
  <c r="R55" i="1" l="1"/>
  <c r="R46" i="1"/>
  <c r="F89" i="1" l="1"/>
  <c r="O83" i="1"/>
  <c r="B89" i="1" l="1"/>
  <c r="R54" i="1" l="1"/>
  <c r="R45" i="1" s="1"/>
  <c r="L20" i="1" s="1"/>
  <c r="N43" i="1" l="1"/>
  <c r="L43" i="1"/>
  <c r="J43" i="1"/>
  <c r="J42" i="1"/>
  <c r="N53" i="1"/>
  <c r="L53" i="1"/>
  <c r="J53" i="1"/>
  <c r="J52" i="1"/>
  <c r="P52" i="1"/>
  <c r="L52" i="1"/>
  <c r="N52" i="1"/>
  <c r="R53" i="1" l="1"/>
  <c r="R43" i="1"/>
  <c r="R52" i="1"/>
  <c r="E89" i="1"/>
  <c r="D89" i="1"/>
  <c r="C89" i="1"/>
  <c r="O89" i="1" l="1"/>
  <c r="P42" i="1"/>
  <c r="L42" i="1"/>
  <c r="N42" i="1"/>
  <c r="R42" i="1" l="1"/>
</calcChain>
</file>

<file path=xl/sharedStrings.xml><?xml version="1.0" encoding="utf-8"?>
<sst xmlns="http://schemas.openxmlformats.org/spreadsheetml/2006/main" count="120" uniqueCount="102">
  <si>
    <t>Municipio de San Juan de Sabinas</t>
  </si>
  <si>
    <t xml:space="preserve">Programa: ADMINISTRACIÓN PÚBLICA MUNICIPAL            </t>
  </si>
  <si>
    <t>Subprograma: H. Cabildo</t>
  </si>
  <si>
    <t>Nombre del Subprograma:</t>
  </si>
  <si>
    <t>H. Cabildo</t>
  </si>
  <si>
    <t>Descripción  (Que comprende):</t>
  </si>
  <si>
    <t>Unidad Responsable:</t>
  </si>
  <si>
    <t>Secretaría del Ayuntamiento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</si>
  <si>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</si>
  <si>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Miembros del Ayuntamiento</t>
  </si>
  <si>
    <t>Importe en pesos de la inversión (para proyectos)</t>
  </si>
  <si>
    <t>$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</si>
  <si>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</si>
  <si>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</si>
  <si>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</si>
  <si>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</si>
  <si>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</si>
  <si>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P</t>
  </si>
  <si>
    <t>Finalidad</t>
  </si>
  <si>
    <t>Función</t>
  </si>
  <si>
    <t>Sub Función</t>
  </si>
  <si>
    <t>Población Objetivo</t>
  </si>
  <si>
    <t>Tipo de Población Objetivo</t>
  </si>
  <si>
    <t>Interna: X</t>
  </si>
  <si>
    <t xml:space="preserve">Externa: </t>
  </si>
  <si>
    <t>Meta:  100 % de los funcionarios de la Secretaría del Ayuntamiento y de las Coordinaciones a su cargo.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</si>
  <si>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</si>
  <si>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</si>
  <si>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Ser una secretaría eficiente y eficaz en las actividades que le competen dentro de la APM.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</si>
  <si>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</si>
  <si>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</si>
  <si>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</si>
  <si>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</si>
  <si>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</si>
  <si>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</si>
  <si>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</si>
  <si>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</si>
  <si>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</si>
  <si>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</si>
  <si>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</si>
  <si>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</si>
  <si>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</si>
  <si>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</si>
  <si>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(ICt / IPt ) x 100</t>
  </si>
  <si>
    <t>Porcentaje</t>
  </si>
  <si>
    <t>V1: Indicadores cumplidos</t>
  </si>
  <si>
    <t>Indicadores</t>
  </si>
  <si>
    <t>Programado</t>
  </si>
  <si>
    <t>Realizado</t>
  </si>
  <si>
    <t>V2:Indicadores programados</t>
  </si>
  <si>
    <t>Presupuestado</t>
  </si>
  <si>
    <t>Ejercido</t>
  </si>
  <si>
    <t>RELACIÓN DE COMPONENTES o PRODUCTOS GENERALES 
(redacción en términos de que se produce)</t>
  </si>
  <si>
    <t>COMPONENTE 1: Puntos aprobados y acuerdos tomados por el H. Cabildo en sesión</t>
  </si>
  <si>
    <t>Unidad ejecutora:</t>
  </si>
  <si>
    <t>Otras unidades involucradas:</t>
  </si>
  <si>
    <t>Cabildo</t>
  </si>
  <si>
    <t>TOTAL</t>
  </si>
  <si>
    <t>(PEt / PPt) x 100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</si>
  <si>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</si>
  <si>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</si>
  <si>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</si>
  <si>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</si>
  <si>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</si>
  <si>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</si>
  <si>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</si>
  <si>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1.1 Orden del día</t>
  </si>
  <si>
    <t>1.2 Listado de asistencia</t>
  </si>
  <si>
    <t>1.3 Acta de acuerdos tomados</t>
  </si>
  <si>
    <t xml:space="preserve">2.1 Convocatoria a sesión de cabildo </t>
  </si>
  <si>
    <t>2.2 Aprobaciones de Cabildo</t>
  </si>
  <si>
    <t>2.3 Solicitud de publicaciones</t>
  </si>
  <si>
    <t>2.4 Difusión de las publicaciones.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</si>
  <si>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</si>
  <si>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</si>
  <si>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</si>
  <si>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</si>
  <si>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</si>
  <si>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</si>
  <si>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SECRETARIO DEL R. AYUNTAMIENTO</t>
  </si>
  <si>
    <t>Departamento:</t>
  </si>
  <si>
    <t>SECRETARÍA DEL AYUNTAMIENTO</t>
  </si>
  <si>
    <t xml:space="preserve">                          RELACIÓN DE LA DISTRIBUCIÓN DE LOS COSTOS DEL SUB-PROGRAMA POR DEPENDENCIAS INVOLUCRADAS</t>
  </si>
  <si>
    <t>DEPENDENCIA</t>
  </si>
  <si>
    <t>Total</t>
  </si>
  <si>
    <t>1.- Informe de actividades del H. Cabildo</t>
  </si>
  <si>
    <t>2.- Informe de actividades referentes a Publicaciones del Diario Oficial</t>
  </si>
  <si>
    <t>1.- Que no estén en existencia el mobiliario y equipamiento solicitados</t>
  </si>
  <si>
    <t>2.- Que no exista un convenio crediticio con el proveedor</t>
  </si>
  <si>
    <t>1.- Condiciones climatológicas adversas que hagan posible la entrega.</t>
  </si>
  <si>
    <t>2.- Fallas mecánicas del servicio de fletes</t>
  </si>
  <si>
    <t>3.- Incidentes de carácter automovilístico</t>
  </si>
  <si>
    <t>1.- H. Cabildo</t>
  </si>
  <si>
    <t>MUNICIPIO CERCANO A LA GENTE</t>
  </si>
  <si>
    <t>Garantizar que todos los hombres y mujeres, en particular los más vulnerables, tengan los mismos derechos a los recursos económicos y acceso a los servicios básicos.</t>
  </si>
  <si>
    <t>Elevar la calidad de vida de las Sanjuanenses. Impulsar acciones en los ámbitos jurídico y social que contribuyan a la igualdad real entre mujeres y hombres, garantizando el acceso a una vida libre de violencia.</t>
  </si>
  <si>
    <t>Los funcionarios de la Secretaría del Ayuntamiento cuentan con el equipamiento y suministros necesarios para desempeñar las actividades que les competen cumpliendo con los principios rectores de gobierno.</t>
  </si>
  <si>
    <t>Periodo: del 1 de enero al 31 de diciembre de 2023</t>
  </si>
  <si>
    <t>En 2023 se cumple satisfactoriamente con el 100% de los indicadores programados por la Secretaría del Ayuntamiento respecto al H. Cabildo</t>
  </si>
  <si>
    <t>En el 2023, el H. Cabildo realiza el 100% de las sesiones programadas para la aprobación y toma de acuerdos.</t>
  </si>
  <si>
    <t>ING. ROBERTO CARLOS CHAVEZ SANDOVAL</t>
  </si>
  <si>
    <t>42,260 habitantes del 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</si>
</sst>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1"/>
    <xf numFmtId="0" fontId="1" fillId="0" borderId="0" xfId="1" applyFill="1"/>
    <xf numFmtId="0" fontId="1" fillId="2" borderId="15" xfId="1" applyFont="1" applyFill="1" applyBorder="1" applyAlignment="1">
      <alignment vertical="center" wrapText="1"/>
    </xf>
    <xf numFmtId="0" fontId="1" fillId="0" borderId="0" xfId="1" applyFill="1" applyAlignment="1">
      <alignment vertical="center"/>
    </xf>
    <xf numFmtId="0" fontId="1" fillId="2" borderId="9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9" fontId="1" fillId="2" borderId="15" xfId="1" applyNumberFormat="1" applyFont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8" fontId="1" fillId="2" borderId="15" xfId="1" applyNumberFormat="1" applyFont="1" applyFill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vertical="center" wrapText="1"/>
    </xf>
    <xf numFmtId="44" fontId="1" fillId="2" borderId="9" xfId="1" applyNumberFormat="1" applyFill="1" applyBorder="1" applyAlignment="1">
      <alignment horizontal="center"/>
    </xf>
    <xf numFmtId="0" fontId="1" fillId="0" borderId="9" xfId="1" applyFill="1" applyBorder="1" applyAlignment="1">
      <alignment vertical="center" wrapText="1"/>
    </xf>
    <xf numFmtId="0" fontId="1" fillId="4" borderId="8" xfId="1" applyFill="1" applyBorder="1"/>
    <xf numFmtId="0" fontId="1" fillId="4" borderId="8" xfId="1" applyFill="1" applyBorder="1" applyAlignment="1">
      <alignment horizontal="left"/>
    </xf>
    <xf numFmtId="0" fontId="1" fillId="0" borderId="9" xfId="1" applyFont="1" applyFill="1" applyBorder="1" applyAlignment="1">
      <alignment horizontal="center" vertical="center"/>
    </xf>
    <xf numFmtId="0" fontId="1" fillId="0" borderId="9" xfId="1" applyFill="1" applyBorder="1"/>
    <xf numFmtId="0" fontId="7" fillId="0" borderId="9" xfId="1" applyFont="1" applyFill="1" applyBorder="1" applyAlignment="1">
      <alignment vertical="center" wrapText="1"/>
    </xf>
    <xf numFmtId="0" fontId="5" fillId="0" borderId="0" xfId="1" applyFont="1"/>
    <xf numFmtId="0" fontId="1" fillId="0" borderId="9" xfId="1" applyBorder="1" applyAlignment="1">
      <alignment horizontal="center"/>
    </xf>
    <xf numFmtId="0" fontId="1" fillId="0" borderId="9" xfId="1" applyBorder="1" applyAlignment="1">
      <alignment horizontal="left"/>
    </xf>
    <xf numFmtId="44" fontId="1" fillId="0" borderId="9" xfId="2" applyFont="1" applyBorder="1"/>
    <xf numFmtId="0" fontId="1" fillId="0" borderId="9" xfId="1" applyBorder="1"/>
    <xf numFmtId="0" fontId="1" fillId="4" borderId="0" xfId="1" applyFont="1" applyFill="1" applyBorder="1" applyAlignment="1">
      <alignment horizontal="left" vertical="center" wrapText="1"/>
    </xf>
    <xf numFmtId="0" fontId="1" fillId="4" borderId="5" xfId="1" applyFont="1" applyFill="1" applyBorder="1" applyAlignment="1">
      <alignment horizontal="left" vertical="center" wrapText="1"/>
    </xf>
    <xf numFmtId="14" fontId="1" fillId="0" borderId="6" xfId="1" applyNumberFormat="1" applyFill="1" applyBorder="1" applyAlignment="1">
      <alignment horizontal="center" vertical="center" wrapText="1"/>
    </xf>
    <xf numFmtId="14" fontId="1" fillId="0" borderId="7" xfId="1" applyNumberFormat="1" applyFill="1" applyBorder="1" applyAlignment="1">
      <alignment horizontal="center" vertical="center" wrapText="1"/>
    </xf>
    <xf numFmtId="14" fontId="1" fillId="0" borderId="8" xfId="1" applyNumberForma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horizontal="left" vertical="center" wrapText="1"/>
    </xf>
    <xf numFmtId="10" fontId="1" fillId="2" borderId="0" xfId="1" applyNumberFormat="1" applyFill="1" applyBorder="1" applyAlignment="1">
      <alignment vertical="center" wrapText="1"/>
    </xf>
    <xf numFmtId="10" fontId="1" fillId="2" borderId="9" xfId="1" applyNumberFormat="1" applyFill="1" applyBorder="1" applyAlignment="1">
      <alignment vertical="center" wrapText="1"/>
    </xf>
    <xf numFmtId="10" fontId="1" fillId="2" borderId="15" xfId="2" applyNumberFormat="1" applyFont="1" applyFill="1" applyBorder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0" fontId="1" fillId="2" borderId="9" xfId="1" applyFill="1" applyBorder="1" applyAlignment="1">
      <alignment horizontal="center" vertical="center"/>
    </xf>
    <xf numFmtId="0" fontId="5" fillId="0" borderId="9" xfId="1" applyFont="1" applyBorder="1"/>
    <xf numFmtId="44" fontId="5" fillId="0" borderId="9" xfId="1" applyNumberFormat="1" applyFont="1" applyBorder="1"/>
    <xf numFmtId="0" fontId="1" fillId="0" borderId="9" xfId="1" applyFill="1" applyBorder="1" applyAlignment="1">
      <alignment horizontal="left"/>
    </xf>
    <xf numFmtId="44" fontId="1" fillId="2" borderId="6" xfId="1" applyNumberFormat="1" applyFill="1" applyBorder="1" applyAlignment="1">
      <alignment horizontal="center" vertical="center"/>
    </xf>
    <xf numFmtId="44" fontId="1" fillId="2" borderId="8" xfId="1" applyNumberFormat="1" applyFill="1" applyBorder="1" applyAlignment="1">
      <alignment horizontal="center" vertical="center"/>
    </xf>
    <xf numFmtId="0" fontId="1" fillId="0" borderId="9" xfId="1" applyBorder="1" applyAlignment="1">
      <alignment horizontal="center"/>
    </xf>
    <xf numFmtId="44" fontId="1" fillId="0" borderId="9" xfId="1" applyNumberFormat="1" applyBorder="1" applyAlignment="1">
      <alignment horizontal="center"/>
    </xf>
    <xf numFmtId="0" fontId="1" fillId="0" borderId="9" xfId="1" applyBorder="1"/>
    <xf numFmtId="44" fontId="5" fillId="0" borderId="6" xfId="1" applyNumberFormat="1" applyFont="1" applyBorder="1" applyAlignment="1">
      <alignment horizontal="center"/>
    </xf>
    <xf numFmtId="44" fontId="5" fillId="0" borderId="7" xfId="1" applyNumberFormat="1" applyFont="1" applyBorder="1" applyAlignment="1">
      <alignment horizontal="center"/>
    </xf>
    <xf numFmtId="44" fontId="5" fillId="0" borderId="8" xfId="1" applyNumberFormat="1" applyFont="1" applyBorder="1" applyAlignment="1">
      <alignment horizontal="center"/>
    </xf>
    <xf numFmtId="44" fontId="5" fillId="0" borderId="6" xfId="4" applyFont="1" applyBorder="1" applyAlignment="1">
      <alignment horizontal="center"/>
    </xf>
    <xf numFmtId="44" fontId="5" fillId="0" borderId="7" xfId="4" applyFont="1" applyBorder="1" applyAlignment="1">
      <alignment horizontal="center"/>
    </xf>
    <xf numFmtId="44" fontId="5" fillId="0" borderId="8" xfId="4" applyFont="1" applyBorder="1" applyAlignment="1">
      <alignment horizontal="center"/>
    </xf>
    <xf numFmtId="44" fontId="5" fillId="0" borderId="9" xfId="1" applyNumberFormat="1" applyFont="1" applyBorder="1" applyAlignment="1">
      <alignment horizontal="center"/>
    </xf>
    <xf numFmtId="0" fontId="5" fillId="0" borderId="9" xfId="1" applyFont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44" fontId="1" fillId="0" borderId="6" xfId="2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6" xfId="1" applyFill="1" applyBorder="1" applyAlignment="1">
      <alignment horizontal="left" vertical="center" wrapText="1"/>
    </xf>
    <xf numFmtId="0" fontId="1" fillId="0" borderId="7" xfId="1" applyFill="1" applyBorder="1" applyAlignment="1">
      <alignment horizontal="left" vertical="center" wrapText="1"/>
    </xf>
    <xf numFmtId="0" fontId="1" fillId="0" borderId="8" xfId="1" applyFill="1" applyBorder="1" applyAlignment="1">
      <alignment horizontal="left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ill="1" applyBorder="1" applyAlignment="1">
      <alignment horizontal="left" vertical="center" wrapText="1"/>
    </xf>
    <xf numFmtId="0" fontId="1" fillId="0" borderId="15" xfId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4" borderId="6" xfId="1" applyFont="1" applyFill="1" applyBorder="1" applyAlignment="1">
      <alignment horizontal="left" vertical="center" wrapText="1"/>
    </xf>
    <xf numFmtId="0" fontId="1" fillId="4" borderId="7" xfId="1" applyFont="1" applyFill="1" applyBorder="1" applyAlignment="1">
      <alignment horizontal="left" vertical="center" wrapText="1"/>
    </xf>
    <xf numFmtId="0" fontId="1" fillId="4" borderId="8" xfId="1" applyFont="1" applyFill="1" applyBorder="1" applyAlignment="1">
      <alignment horizontal="left" vertical="center" wrapText="1"/>
    </xf>
    <xf numFmtId="14" fontId="1" fillId="0" borderId="6" xfId="1" applyNumberFormat="1" applyFill="1" applyBorder="1" applyAlignment="1">
      <alignment horizontal="center" vertical="center" wrapText="1"/>
    </xf>
    <xf numFmtId="14" fontId="1" fillId="0" borderId="7" xfId="1" applyNumberFormat="1" applyFill="1" applyBorder="1" applyAlignment="1">
      <alignment horizontal="center" vertical="center" wrapText="1"/>
    </xf>
    <xf numFmtId="14" fontId="1" fillId="0" borderId="8" xfId="1" applyNumberForma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left" vertical="center" wrapText="1"/>
    </xf>
    <xf numFmtId="0" fontId="1" fillId="4" borderId="5" xfId="1" applyFont="1" applyFill="1" applyBorder="1" applyAlignment="1">
      <alignment horizontal="left" vertical="center" wrapText="1"/>
    </xf>
    <xf numFmtId="0" fontId="1" fillId="4" borderId="7" xfId="1" applyFill="1" applyBorder="1" applyAlignment="1">
      <alignment horizontal="left" vertical="center" wrapText="1"/>
    </xf>
    <xf numFmtId="0" fontId="1" fillId="4" borderId="8" xfId="1" applyFill="1" applyBorder="1" applyAlignment="1">
      <alignment horizontal="left" vertical="center" wrapText="1"/>
    </xf>
    <xf numFmtId="0" fontId="1" fillId="4" borderId="11" xfId="1" applyFont="1" applyFill="1" applyBorder="1" applyAlignment="1">
      <alignment horizontal="left" vertical="center" wrapText="1"/>
    </xf>
    <xf numFmtId="0" fontId="1" fillId="4" borderId="12" xfId="1" applyFont="1" applyFill="1" applyBorder="1" applyAlignment="1">
      <alignment horizontal="left" vertical="center" wrapText="1"/>
    </xf>
    <xf numFmtId="0" fontId="1" fillId="4" borderId="9" xfId="1" applyFont="1" applyFill="1" applyBorder="1" applyAlignment="1">
      <alignment horizontal="left" vertical="center" wrapText="1"/>
    </xf>
    <xf numFmtId="0" fontId="1" fillId="4" borderId="9" xfId="1" applyFill="1" applyBorder="1" applyAlignment="1">
      <alignment horizontal="left" vertical="center" wrapText="1"/>
    </xf>
    <xf numFmtId="0" fontId="1" fillId="5" borderId="4" xfId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0" borderId="9" xfId="1" applyFont="1" applyFill="1" applyBorder="1" applyAlignment="1">
      <alignment horizontal="center" wrapText="1"/>
    </xf>
    <xf numFmtId="0" fontId="1" fillId="0" borderId="9" xfId="1" applyFill="1" applyBorder="1" applyAlignment="1">
      <alignment horizontal="center" wrapText="1"/>
    </xf>
    <xf numFmtId="44" fontId="1" fillId="0" borderId="6" xfId="1" applyNumberFormat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2" borderId="13" xfId="1" applyFont="1" applyFill="1" applyBorder="1" applyAlignment="1">
      <alignment horizontal="left" vertical="top" wrapText="1"/>
    </xf>
    <xf numFmtId="0" fontId="1" fillId="2" borderId="15" xfId="1" applyFill="1" applyBorder="1" applyAlignment="1">
      <alignment horizontal="left" vertical="top" wrapText="1"/>
    </xf>
    <xf numFmtId="0" fontId="1" fillId="2" borderId="6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44" fontId="1" fillId="0" borderId="6" xfId="2" applyFont="1" applyFill="1" applyBorder="1" applyAlignment="1">
      <alignment horizontal="center"/>
    </xf>
    <xf numFmtId="44" fontId="1" fillId="0" borderId="8" xfId="2" applyFont="1" applyFill="1" applyBorder="1" applyAlignment="1">
      <alignment horizontal="center"/>
    </xf>
    <xf numFmtId="8" fontId="1" fillId="2" borderId="6" xfId="2" applyNumberFormat="1" applyFont="1" applyFill="1" applyBorder="1" applyAlignment="1">
      <alignment horizontal="center" vertical="center" wrapText="1"/>
    </xf>
    <xf numFmtId="44" fontId="1" fillId="2" borderId="8" xfId="2" applyFont="1" applyFill="1" applyBorder="1" applyAlignment="1">
      <alignment horizontal="center" vertical="center" wrapText="1"/>
    </xf>
    <xf numFmtId="44" fontId="1" fillId="0" borderId="6" xfId="4" applyFont="1" applyBorder="1" applyAlignment="1">
      <alignment horizontal="center"/>
    </xf>
    <xf numFmtId="44" fontId="1" fillId="0" borderId="8" xfId="4" applyFont="1" applyBorder="1" applyAlignment="1">
      <alignment horizontal="center"/>
    </xf>
    <xf numFmtId="44" fontId="1" fillId="2" borderId="6" xfId="2" applyFont="1" applyFill="1" applyBorder="1" applyAlignment="1">
      <alignment horizontal="center" vertical="center" wrapText="1"/>
    </xf>
    <xf numFmtId="49" fontId="1" fillId="2" borderId="13" xfId="1" applyNumberFormat="1" applyFont="1" applyFill="1" applyBorder="1" applyAlignment="1">
      <alignment horizontal="center" vertical="center" wrapText="1"/>
    </xf>
    <xf numFmtId="49" fontId="1" fillId="2" borderId="14" xfId="1" applyNumberFormat="1" applyFill="1" applyBorder="1" applyAlignment="1">
      <alignment horizontal="center" vertical="center" wrapText="1"/>
    </xf>
    <xf numFmtId="49" fontId="1" fillId="2" borderId="15" xfId="1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5" xfId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10" fontId="1" fillId="2" borderId="6" xfId="1" applyNumberFormat="1" applyFill="1" applyBorder="1" applyAlignment="1">
      <alignment horizontal="center" vertical="center" wrapText="1"/>
    </xf>
    <xf numFmtId="10" fontId="1" fillId="2" borderId="8" xfId="1" applyNumberFormat="1" applyFill="1" applyBorder="1" applyAlignment="1">
      <alignment horizontal="center" vertical="center" wrapText="1"/>
    </xf>
    <xf numFmtId="8" fontId="1" fillId="0" borderId="6" xfId="1" applyNumberFormat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2" borderId="10" xfId="1" applyFont="1" applyFill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5" borderId="6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5" borderId="8" xfId="1" applyFill="1" applyBorder="1" applyAlignment="1">
      <alignment horizontal="center"/>
    </xf>
    <xf numFmtId="0" fontId="1" fillId="0" borderId="1" xfId="1" applyFill="1" applyBorder="1" applyAlignment="1">
      <alignment horizontal="center" wrapText="1"/>
    </xf>
    <xf numFmtId="0" fontId="1" fillId="0" borderId="2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8" fontId="1" fillId="2" borderId="6" xfId="1" applyNumberForma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5" borderId="8" xfId="1" applyFont="1" applyFill="1" applyBorder="1" applyAlignment="1">
      <alignment horizontal="left" vertical="center" wrapText="1"/>
    </xf>
    <xf numFmtId="0" fontId="1" fillId="2" borderId="13" xfId="1" applyFont="1" applyFill="1" applyBorder="1" applyAlignment="1">
      <alignment vertical="center" wrapText="1"/>
    </xf>
    <xf numFmtId="0" fontId="1" fillId="2" borderId="14" xfId="1" applyFill="1" applyBorder="1" applyAlignment="1">
      <alignment vertical="center" wrapText="1"/>
    </xf>
    <xf numFmtId="0" fontId="1" fillId="2" borderId="15" xfId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4" xfId="1" applyFill="1" applyBorder="1" applyAlignment="1">
      <alignment horizontal="left" vertical="center" wrapText="1"/>
    </xf>
    <xf numFmtId="0" fontId="1" fillId="2" borderId="0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 wrapText="1"/>
    </xf>
    <xf numFmtId="0" fontId="1" fillId="3" borderId="11" xfId="1" applyFill="1" applyBorder="1" applyAlignment="1">
      <alignment horizontal="left" vertical="center" wrapText="1"/>
    </xf>
    <xf numFmtId="0" fontId="1" fillId="3" borderId="12" xfId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9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2" xfId="1" applyFill="1" applyBorder="1" applyAlignment="1">
      <alignment vertical="center" wrapText="1"/>
    </xf>
    <xf numFmtId="0" fontId="1" fillId="2" borderId="3" xfId="1" applyFill="1" applyBorder="1" applyAlignment="1">
      <alignment vertical="center" wrapText="1"/>
    </xf>
    <xf numFmtId="0" fontId="1" fillId="2" borderId="10" xfId="1" applyFill="1" applyBorder="1" applyAlignment="1">
      <alignment vertical="center" wrapText="1"/>
    </xf>
    <xf numFmtId="0" fontId="1" fillId="2" borderId="11" xfId="1" applyFill="1" applyBorder="1" applyAlignment="1">
      <alignment vertical="center" wrapText="1"/>
    </xf>
    <xf numFmtId="0" fontId="1" fillId="2" borderId="12" xfId="1" applyFill="1" applyBorder="1" applyAlignment="1">
      <alignment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wrapText="1"/>
    </xf>
    <xf numFmtId="44" fontId="0" fillId="2" borderId="1" xfId="2" applyFont="1" applyFill="1" applyBorder="1" applyAlignment="1">
      <alignment vertical="center" wrapText="1"/>
    </xf>
    <xf numFmtId="44" fontId="0" fillId="2" borderId="2" xfId="2" applyFont="1" applyFill="1" applyBorder="1" applyAlignment="1">
      <alignment vertical="center" wrapText="1"/>
    </xf>
    <xf numFmtId="44" fontId="0" fillId="2" borderId="3" xfId="2" applyFont="1" applyFill="1" applyBorder="1" applyAlignment="1">
      <alignment vertical="center" wrapText="1"/>
    </xf>
    <xf numFmtId="44" fontId="0" fillId="2" borderId="10" xfId="2" applyFont="1" applyFill="1" applyBorder="1" applyAlignment="1">
      <alignment vertical="center" wrapText="1"/>
    </xf>
    <xf numFmtId="44" fontId="0" fillId="2" borderId="11" xfId="2" applyFont="1" applyFill="1" applyBorder="1" applyAlignment="1">
      <alignment vertical="center" wrapText="1"/>
    </xf>
    <xf numFmtId="44" fontId="0" fillId="2" borderId="12" xfId="2" applyFont="1" applyFill="1" applyBorder="1" applyAlignment="1">
      <alignment vertical="center" wrapText="1"/>
    </xf>
    <xf numFmtId="0" fontId="1" fillId="2" borderId="4" xfId="1" applyFill="1" applyBorder="1" applyAlignment="1">
      <alignment horizontal="center"/>
    </xf>
    <xf numFmtId="0" fontId="1" fillId="2" borderId="9" xfId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left" vertical="center" wrapText="1"/>
    </xf>
    <xf numFmtId="0" fontId="1" fillId="2" borderId="15" xfId="1" applyFill="1" applyBorder="1" applyAlignment="1">
      <alignment horizontal="left" vertical="center" wrapText="1"/>
    </xf>
    <xf numFmtId="0" fontId="1" fillId="2" borderId="9" xfId="1" applyFont="1" applyFill="1" applyBorder="1" applyAlignment="1">
      <alignment vertical="center" wrapText="1"/>
    </xf>
    <xf numFmtId="0" fontId="1" fillId="2" borderId="9" xfId="1" applyFill="1" applyBorder="1" applyAlignment="1">
      <alignment vertical="center" wrapText="1"/>
    </xf>
    <xf numFmtId="0" fontId="1" fillId="2" borderId="15" xfId="1" applyFont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1" fillId="5" borderId="6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left" vertical="center" wrapText="1"/>
    </xf>
    <xf numFmtId="0" fontId="1" fillId="2" borderId="7" xfId="1" applyFill="1" applyBorder="1" applyAlignment="1">
      <alignment horizontal="left" vertic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colors>
    <mruColors>
      <color rgb="FF00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51</xdr:row>
      <xdr:rowOff>0</xdr:rowOff>
    </xdr:from>
    <xdr:to>
      <xdr:col>17</xdr:col>
      <xdr:colOff>476250</xdr:colOff>
      <xdr:row>51</xdr:row>
      <xdr:rowOff>0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127825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17</xdr:col>
      <xdr:colOff>228600</xdr:colOff>
      <xdr:row>51</xdr:row>
      <xdr:rowOff>0</xdr:rowOff>
    </xdr:from>
    <xdr:to>
      <xdr:col>17</xdr:col>
      <xdr:colOff>476250</xdr:colOff>
      <xdr:row>51</xdr:row>
      <xdr:rowOff>0</xdr:rowOff>
    </xdr:to>
    <xdr:sp macro="" textlink="">
      <xdr:nvSpPr>
        <xdr:cNvPr id="3" name="Text Box 3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544425" y="12782550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0</xdr:col>
      <xdr:colOff>28575</xdr:colOff>
      <xdr:row>49</xdr:row>
      <xdr:rowOff>276225</xdr:rowOff>
    </xdr:from>
    <xdr:to>
      <xdr:col>4</xdr:col>
      <xdr:colOff>790575</xdr:colOff>
      <xdr:row>49</xdr:row>
      <xdr:rowOff>447675</xdr:rowOff>
    </xdr:to>
    <xdr:sp macro="" textlink="">
      <xdr:nvSpPr>
        <xdr:cNvPr id="4" name="TextBox 8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12144375"/>
          <a:ext cx="5591175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 editAs="oneCell">
    <xdr:from>
      <xdr:col>11</xdr:col>
      <xdr:colOff>740834</xdr:colOff>
      <xdr:row>0</xdr:row>
      <xdr:rowOff>10583</xdr:rowOff>
    </xdr:from>
    <xdr:to>
      <xdr:col>17</xdr:col>
      <xdr:colOff>952500</xdr:colOff>
      <xdr:row>7</xdr:row>
      <xdr:rowOff>95250</xdr:rowOff>
    </xdr:to>
    <xdr:pic>
      <xdr:nvPicPr>
        <xdr:cNvPr id="6" name="5 Imagen" descr="Imagen que contiene Logotipo&#10;&#10;Descripción generada automá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417" y="10583"/>
          <a:ext cx="3386666" cy="1576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149680</xdr:colOff>
      <xdr:row>0</xdr:row>
      <xdr:rowOff>81642</xdr:rowOff>
    </xdr:from>
    <xdr:to>
      <xdr:col>2</xdr:col>
      <xdr:colOff>625053</xdr:colOff>
      <xdr:row>7</xdr:row>
      <xdr:rowOff>95250</xdr:rowOff>
    </xdr:to>
    <xdr:pic>
      <xdr:nvPicPr>
        <xdr:cNvPr id="7" name="6 Imagen" descr="Texto&#10;&#10;Descripción generada automáticamente con confianza medi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80" y="81642"/>
          <a:ext cx="3292052" cy="1524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S89"/>
  <sheetViews>
    <sheetView showGridLines="0" tabSelected="1" topLeftCell="A22" zoomScale="90" zoomScaleNormal="90" workbookViewId="0">
      <selection activeCell="A47" sqref="A47:R47"/>
    </sheetView>
  </sheetViews>
  <sheetFormatPr baseColWidth="10" defaultColWidth="9.140625" defaultRowHeight="12.75" x14ac:dyDescent="0.2"/>
  <cols>
    <col min="1" max="1" width="25.7109375" style="1" customWidth="1"/>
    <col min="2" max="2" width="16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7.28515625" style="1" customWidth="1"/>
    <col min="7" max="7" width="4.7109375" style="1" customWidth="1"/>
    <col min="8" max="8" width="7.42578125" style="1" customWidth="1"/>
    <col min="9" max="9" width="6" style="1" customWidth="1"/>
    <col min="10" max="10" width="14.42578125" style="1" customWidth="1"/>
    <col min="11" max="11" width="4.5703125" style="1" customWidth="1"/>
    <col min="12" max="12" width="13.7109375" style="1" customWidth="1"/>
    <col min="13" max="13" width="3.28515625" style="1" customWidth="1"/>
    <col min="14" max="14" width="13.5703125" style="1" customWidth="1"/>
    <col min="15" max="15" width="1.28515625" style="1" customWidth="1"/>
    <col min="16" max="16" width="14.28515625" style="1" customWidth="1"/>
    <col min="17" max="17" width="1.42578125" style="1" customWidth="1"/>
    <col min="18" max="18" width="15.42578125" style="1" customWidth="1"/>
    <col min="19" max="16384" width="9.140625" style="1"/>
  </cols>
  <sheetData>
    <row r="1" spans="1:18" x14ac:dyDescent="0.2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4"/>
    </row>
    <row r="2" spans="1:18" ht="23.25" x14ac:dyDescent="0.35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7"/>
    </row>
    <row r="3" spans="1:18" ht="20.25" x14ac:dyDescent="0.3">
      <c r="A3" s="218" t="s">
        <v>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ht="18" x14ac:dyDescent="0.25">
      <c r="A4" s="221" t="s">
        <v>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3"/>
    </row>
    <row r="5" spans="1:18" ht="18" x14ac:dyDescent="0.2">
      <c r="A5" s="224" t="s">
        <v>97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6"/>
    </row>
    <row r="6" spans="1:18" x14ac:dyDescent="0.2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9"/>
    </row>
    <row r="7" spans="1:18" x14ac:dyDescent="0.2">
      <c r="A7" s="24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</row>
    <row r="8" spans="1:18" x14ac:dyDescent="0.2">
      <c r="A8" s="24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9"/>
    </row>
    <row r="9" spans="1:18" x14ac:dyDescent="0.2">
      <c r="A9" s="155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7"/>
    </row>
    <row r="10" spans="1:18" s="2" customFormat="1" x14ac:dyDescent="0.2">
      <c r="A10" s="230" t="s">
        <v>3</v>
      </c>
      <c r="B10" s="250" t="s">
        <v>4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07"/>
    </row>
    <row r="11" spans="1:18" s="2" customFormat="1" x14ac:dyDescent="0.2">
      <c r="A11" s="249"/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4"/>
    </row>
    <row r="12" spans="1:18" s="2" customFormat="1" x14ac:dyDescent="0.2">
      <c r="A12" s="249"/>
      <c r="B12" s="20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09"/>
    </row>
    <row r="13" spans="1:18" s="2" customFormat="1" x14ac:dyDescent="0.2">
      <c r="A13" s="176" t="s">
        <v>5</v>
      </c>
      <c r="B13" s="258" t="s">
        <v>94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</row>
    <row r="14" spans="1:18" s="2" customFormat="1" x14ac:dyDescent="0.2">
      <c r="A14" s="256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</row>
    <row r="15" spans="1:18" s="2" customFormat="1" x14ac:dyDescent="0.2">
      <c r="A15" s="256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</row>
    <row r="16" spans="1:18" s="2" customFormat="1" x14ac:dyDescent="0.2">
      <c r="A16" s="257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</row>
    <row r="17" spans="1:18" s="2" customFormat="1" x14ac:dyDescent="0.2">
      <c r="A17" s="193" t="s">
        <v>6</v>
      </c>
      <c r="B17" s="261" t="s">
        <v>7</v>
      </c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/>
    </row>
    <row r="18" spans="1:18" s="2" customFormat="1" x14ac:dyDescent="0.2">
      <c r="A18" s="260"/>
      <c r="B18" s="151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152"/>
    </row>
    <row r="19" spans="1:18" s="2" customFormat="1" ht="51" x14ac:dyDescent="0.2">
      <c r="A19" s="3" t="s">
        <v>8</v>
      </c>
      <c r="B19" s="153" t="s">
        <v>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154"/>
    </row>
    <row r="20" spans="1:18" s="2" customFormat="1" x14ac:dyDescent="0.2">
      <c r="A20" s="230" t="s">
        <v>10</v>
      </c>
      <c r="B20" s="231" t="s">
        <v>11</v>
      </c>
      <c r="C20" s="232"/>
      <c r="D20" s="232"/>
      <c r="E20" s="233"/>
      <c r="F20" s="196" t="s">
        <v>12</v>
      </c>
      <c r="G20" s="237"/>
      <c r="H20" s="237"/>
      <c r="I20" s="237"/>
      <c r="J20" s="237"/>
      <c r="K20" s="238"/>
      <c r="L20" s="242">
        <f>R45</f>
        <v>7308777.6900000004</v>
      </c>
      <c r="M20" s="243"/>
      <c r="N20" s="243"/>
      <c r="O20" s="243"/>
      <c r="P20" s="243"/>
      <c r="Q20" s="243"/>
      <c r="R20" s="244"/>
    </row>
    <row r="21" spans="1:18" s="2" customFormat="1" x14ac:dyDescent="0.2">
      <c r="A21" s="230"/>
      <c r="B21" s="234"/>
      <c r="C21" s="235"/>
      <c r="D21" s="235"/>
      <c r="E21" s="236"/>
      <c r="F21" s="239"/>
      <c r="G21" s="240"/>
      <c r="H21" s="240"/>
      <c r="I21" s="240"/>
      <c r="J21" s="240"/>
      <c r="K21" s="241"/>
      <c r="L21" s="245"/>
      <c r="M21" s="246"/>
      <c r="N21" s="246"/>
      <c r="O21" s="246"/>
      <c r="P21" s="246"/>
      <c r="Q21" s="246"/>
      <c r="R21" s="247"/>
    </row>
    <row r="22" spans="1:18" s="2" customFormat="1" x14ac:dyDescent="0.2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8"/>
    </row>
    <row r="23" spans="1:18" s="2" customFormat="1" ht="32.25" customHeight="1" x14ac:dyDescent="0.2">
      <c r="A23" s="153" t="s">
        <v>13</v>
      </c>
      <c r="B23" s="154"/>
      <c r="C23" s="269" t="s">
        <v>93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1"/>
    </row>
    <row r="24" spans="1:18" s="2" customFormat="1" ht="99" customHeight="1" x14ac:dyDescent="0.2">
      <c r="A24" s="272" t="s">
        <v>14</v>
      </c>
      <c r="B24" s="273"/>
      <c r="C24" s="274" t="s">
        <v>95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9"/>
    </row>
    <row r="25" spans="1:18" s="4" customFormat="1" ht="18" customHeight="1" x14ac:dyDescent="0.25">
      <c r="A25" s="153" t="s">
        <v>15</v>
      </c>
      <c r="B25" s="154"/>
      <c r="C25" s="153" t="s">
        <v>16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154"/>
    </row>
    <row r="26" spans="1:18" s="2" customFormat="1" ht="24" customHeight="1" x14ac:dyDescent="0.2">
      <c r="A26" s="275" t="s">
        <v>17</v>
      </c>
      <c r="B26" s="154"/>
      <c r="C26" s="5" t="s">
        <v>18</v>
      </c>
      <c r="D26" s="46">
        <v>1</v>
      </c>
      <c r="E26" s="5" t="s">
        <v>19</v>
      </c>
      <c r="F26" s="153">
        <v>3</v>
      </c>
      <c r="G26" s="154"/>
      <c r="H26" s="272" t="s">
        <v>20</v>
      </c>
      <c r="I26" s="285"/>
      <c r="J26" s="273"/>
      <c r="K26" s="275">
        <v>4</v>
      </c>
      <c r="L26" s="265"/>
      <c r="M26" s="154"/>
      <c r="N26" s="6"/>
      <c r="O26" s="7"/>
      <c r="P26" s="7"/>
      <c r="Q26" s="7"/>
      <c r="R26" s="8"/>
    </row>
    <row r="27" spans="1:18" s="2" customFormat="1" x14ac:dyDescent="0.2">
      <c r="A27" s="184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6"/>
    </row>
    <row r="28" spans="1:18" s="2" customFormat="1" ht="24" customHeight="1" x14ac:dyDescent="0.2">
      <c r="A28" s="153" t="s">
        <v>21</v>
      </c>
      <c r="B28" s="154"/>
      <c r="C28" s="187" t="s">
        <v>101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9"/>
    </row>
    <row r="29" spans="1:18" s="2" customFormat="1" ht="4.5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8" s="2" customFormat="1" ht="51.75" customHeight="1" x14ac:dyDescent="0.2">
      <c r="A30" s="275" t="s">
        <v>22</v>
      </c>
      <c r="B30" s="154"/>
      <c r="C30" s="12" t="s">
        <v>23</v>
      </c>
      <c r="D30" s="12" t="s">
        <v>24</v>
      </c>
      <c r="E30" s="274" t="s">
        <v>25</v>
      </c>
      <c r="F30" s="276"/>
      <c r="G30" s="277"/>
      <c r="H30" s="278" t="s">
        <v>26</v>
      </c>
      <c r="I30" s="279"/>
      <c r="J30" s="279"/>
      <c r="K30" s="279"/>
      <c r="L30" s="279"/>
      <c r="M30" s="279"/>
      <c r="N30" s="279"/>
      <c r="O30" s="279"/>
      <c r="P30" s="279"/>
      <c r="Q30" s="279"/>
      <c r="R30" s="280"/>
    </row>
    <row r="31" spans="1:18" s="2" customFormat="1" x14ac:dyDescent="0.2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3"/>
    </row>
    <row r="32" spans="1:18" x14ac:dyDescent="0.2">
      <c r="A32" s="258" t="s">
        <v>27</v>
      </c>
      <c r="B32" s="196" t="s">
        <v>28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8"/>
    </row>
    <row r="33" spans="1:18" x14ac:dyDescent="0.2">
      <c r="A33" s="259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1"/>
    </row>
    <row r="34" spans="1:18" x14ac:dyDescent="0.2">
      <c r="A34" s="259"/>
      <c r="B34" s="284" t="s">
        <v>29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4"/>
    </row>
    <row r="35" spans="1:18" x14ac:dyDescent="0.2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</row>
    <row r="36" spans="1:18" x14ac:dyDescent="0.2">
      <c r="A36" s="193" t="s">
        <v>30</v>
      </c>
      <c r="B36" s="196" t="s">
        <v>96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8"/>
    </row>
    <row r="37" spans="1:18" x14ac:dyDescent="0.2">
      <c r="A37" s="194"/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1"/>
    </row>
    <row r="38" spans="1:18" x14ac:dyDescent="0.2">
      <c r="A38" s="195"/>
      <c r="B38" s="202" t="s">
        <v>31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4"/>
    </row>
    <row r="39" spans="1:18" x14ac:dyDescent="0.2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</row>
    <row r="40" spans="1:18" ht="28.5" customHeight="1" x14ac:dyDescent="0.2">
      <c r="A40" s="148" t="s">
        <v>32</v>
      </c>
      <c r="B40" s="149"/>
      <c r="C40" s="149"/>
      <c r="D40" s="149"/>
      <c r="E40" s="149"/>
      <c r="F40" s="149"/>
      <c r="G40" s="205"/>
      <c r="H40" s="206"/>
      <c r="I40" s="207"/>
      <c r="J40" s="206" t="s">
        <v>33</v>
      </c>
      <c r="K40" s="207"/>
      <c r="L40" s="206" t="s">
        <v>34</v>
      </c>
      <c r="M40" s="207"/>
      <c r="N40" s="206" t="s">
        <v>35</v>
      </c>
      <c r="O40" s="207"/>
      <c r="P40" s="206" t="s">
        <v>36</v>
      </c>
      <c r="Q40" s="207"/>
      <c r="R40" s="166" t="s">
        <v>37</v>
      </c>
    </row>
    <row r="41" spans="1:18" ht="27.75" customHeight="1" x14ac:dyDescent="0.2">
      <c r="A41" s="13" t="s">
        <v>38</v>
      </c>
      <c r="B41" s="210" t="s">
        <v>39</v>
      </c>
      <c r="C41" s="211"/>
      <c r="D41" s="14" t="s">
        <v>40</v>
      </c>
      <c r="E41" s="15" t="s">
        <v>41</v>
      </c>
      <c r="F41" s="208" t="s">
        <v>42</v>
      </c>
      <c r="G41" s="209"/>
      <c r="H41" s="208"/>
      <c r="I41" s="209"/>
      <c r="J41" s="208"/>
      <c r="K41" s="209"/>
      <c r="L41" s="208"/>
      <c r="M41" s="209"/>
      <c r="N41" s="208"/>
      <c r="O41" s="209"/>
      <c r="P41" s="208"/>
      <c r="Q41" s="209"/>
      <c r="R41" s="168"/>
    </row>
    <row r="42" spans="1:18" ht="18" customHeight="1" x14ac:dyDescent="0.2">
      <c r="A42" s="166" t="s">
        <v>98</v>
      </c>
      <c r="B42" s="125" t="s">
        <v>43</v>
      </c>
      <c r="C42" s="169"/>
      <c r="D42" s="166" t="s">
        <v>44</v>
      </c>
      <c r="E42" s="176" t="s">
        <v>45</v>
      </c>
      <c r="F42" s="178" t="s">
        <v>46</v>
      </c>
      <c r="G42" s="179"/>
      <c r="H42" s="113" t="s">
        <v>47</v>
      </c>
      <c r="I42" s="114"/>
      <c r="J42" s="141">
        <f>J45/$R$45</f>
        <v>0.22441866746668002</v>
      </c>
      <c r="K42" s="142"/>
      <c r="L42" s="141">
        <f>L45/R45</f>
        <v>0.261357377528882</v>
      </c>
      <c r="M42" s="142"/>
      <c r="N42" s="141">
        <f>N45/R45</f>
        <v>0.26772925008750675</v>
      </c>
      <c r="O42" s="142"/>
      <c r="P42" s="141">
        <f>P45/R45</f>
        <v>0.24649470491693118</v>
      </c>
      <c r="Q42" s="142"/>
      <c r="R42" s="16">
        <f>SUM(J42:Q42)</f>
        <v>0.99999999999999989</v>
      </c>
    </row>
    <row r="43" spans="1:18" ht="33.75" customHeight="1" x14ac:dyDescent="0.2">
      <c r="A43" s="167"/>
      <c r="B43" s="170"/>
      <c r="C43" s="171"/>
      <c r="D43" s="174"/>
      <c r="E43" s="177"/>
      <c r="F43" s="180"/>
      <c r="G43" s="181"/>
      <c r="H43" s="113" t="s">
        <v>48</v>
      </c>
      <c r="I43" s="114"/>
      <c r="J43" s="141">
        <f>J46/$R$45</f>
        <v>0.23121693827302603</v>
      </c>
      <c r="K43" s="142"/>
      <c r="L43" s="141">
        <f>L46/$R$45</f>
        <v>0</v>
      </c>
      <c r="M43" s="142"/>
      <c r="N43" s="141">
        <f>N46/$R$45</f>
        <v>0</v>
      </c>
      <c r="O43" s="142"/>
      <c r="P43" s="14"/>
      <c r="Q43" s="17"/>
      <c r="R43" s="44">
        <f>SUM(J43:O43)</f>
        <v>0.23121693827302603</v>
      </c>
    </row>
    <row r="44" spans="1:18" ht="12.75" hidden="1" customHeight="1" x14ac:dyDescent="0.2">
      <c r="A44" s="167"/>
      <c r="B44" s="170"/>
      <c r="C44" s="171"/>
      <c r="D44" s="174"/>
      <c r="E44" s="111" t="s">
        <v>49</v>
      </c>
      <c r="F44" s="180"/>
      <c r="G44" s="181"/>
      <c r="H44" s="113" t="s">
        <v>50</v>
      </c>
      <c r="I44" s="114"/>
      <c r="J44" s="165">
        <v>116006.55</v>
      </c>
      <c r="K44" s="114"/>
      <c r="L44" s="165">
        <v>53475</v>
      </c>
      <c r="M44" s="114"/>
      <c r="N44" s="165">
        <v>53475</v>
      </c>
      <c r="O44" s="114"/>
      <c r="P44" s="165">
        <v>53475</v>
      </c>
      <c r="Q44" s="114"/>
      <c r="R44" s="18">
        <v>276431.55</v>
      </c>
    </row>
    <row r="45" spans="1:18" ht="12.75" customHeight="1" x14ac:dyDescent="0.2">
      <c r="A45" s="167"/>
      <c r="B45" s="170"/>
      <c r="C45" s="171"/>
      <c r="D45" s="174"/>
      <c r="E45" s="164"/>
      <c r="F45" s="180"/>
      <c r="G45" s="181"/>
      <c r="H45" s="113" t="s">
        <v>50</v>
      </c>
      <c r="I45" s="114"/>
      <c r="J45" s="50">
        <f>J54</f>
        <v>1640226.15</v>
      </c>
      <c r="K45" s="51"/>
      <c r="L45" s="50">
        <v>1910202.97</v>
      </c>
      <c r="M45" s="51"/>
      <c r="N45" s="50">
        <f>N54</f>
        <v>1956773.57</v>
      </c>
      <c r="O45" s="51"/>
      <c r="P45" s="50">
        <f>P54</f>
        <v>1801575</v>
      </c>
      <c r="Q45" s="51"/>
      <c r="R45" s="19">
        <f>R54</f>
        <v>7308777.6900000004</v>
      </c>
    </row>
    <row r="46" spans="1:18" ht="25.5" customHeight="1" x14ac:dyDescent="0.2">
      <c r="A46" s="168"/>
      <c r="B46" s="172"/>
      <c r="C46" s="173"/>
      <c r="D46" s="175"/>
      <c r="E46" s="112"/>
      <c r="F46" s="182"/>
      <c r="G46" s="183"/>
      <c r="H46" s="113" t="s">
        <v>51</v>
      </c>
      <c r="I46" s="114"/>
      <c r="J46" s="117">
        <v>1689913.2</v>
      </c>
      <c r="K46" s="118"/>
      <c r="L46" s="119"/>
      <c r="M46" s="120"/>
      <c r="N46" s="121"/>
      <c r="O46" s="118"/>
      <c r="P46" s="14"/>
      <c r="Q46" s="17"/>
      <c r="R46" s="19">
        <f>SUM(J46:O46)</f>
        <v>1689913.2</v>
      </c>
    </row>
    <row r="47" spans="1:18" x14ac:dyDescent="0.2">
      <c r="A47" s="155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7"/>
    </row>
    <row r="48" spans="1:18" ht="30" customHeight="1" x14ac:dyDescent="0.2">
      <c r="A48" s="158" t="s">
        <v>52</v>
      </c>
      <c r="B48" s="159"/>
      <c r="C48" s="159"/>
      <c r="D48" s="159"/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44"/>
    </row>
    <row r="49" spans="1:19" ht="17.25" customHeight="1" x14ac:dyDescent="0.2">
      <c r="A49" s="161" t="s">
        <v>53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</row>
    <row r="50" spans="1:19" ht="38.25" customHeight="1" x14ac:dyDescent="0.2">
      <c r="A50" s="145"/>
      <c r="B50" s="146"/>
      <c r="C50" s="146"/>
      <c r="D50" s="146"/>
      <c r="E50" s="147"/>
      <c r="F50" s="148" t="s">
        <v>54</v>
      </c>
      <c r="G50" s="149"/>
      <c r="H50" s="149"/>
      <c r="I50" s="148" t="s">
        <v>7</v>
      </c>
      <c r="J50" s="150"/>
      <c r="K50" s="150"/>
      <c r="L50" s="114"/>
      <c r="M50" s="113" t="s">
        <v>55</v>
      </c>
      <c r="N50" s="150"/>
      <c r="O50" s="150"/>
      <c r="P50" s="148" t="s">
        <v>56</v>
      </c>
      <c r="Q50" s="150"/>
      <c r="R50" s="114"/>
    </row>
    <row r="51" spans="1:19" ht="33.75" customHeight="1" x14ac:dyDescent="0.2">
      <c r="A51" s="20" t="s">
        <v>38</v>
      </c>
      <c r="B51" s="151" t="s">
        <v>39</v>
      </c>
      <c r="C51" s="152"/>
      <c r="D51" s="14" t="s">
        <v>40</v>
      </c>
      <c r="E51" s="15" t="s">
        <v>41</v>
      </c>
      <c r="F51" s="113" t="s">
        <v>42</v>
      </c>
      <c r="G51" s="114"/>
      <c r="H51" s="153"/>
      <c r="I51" s="154"/>
      <c r="J51" s="113" t="s">
        <v>33</v>
      </c>
      <c r="K51" s="114"/>
      <c r="L51" s="113" t="s">
        <v>34</v>
      </c>
      <c r="M51" s="114"/>
      <c r="N51" s="113" t="s">
        <v>35</v>
      </c>
      <c r="O51" s="114"/>
      <c r="P51" s="113" t="s">
        <v>36</v>
      </c>
      <c r="Q51" s="114"/>
      <c r="R51" s="21" t="s">
        <v>57</v>
      </c>
    </row>
    <row r="52" spans="1:19" x14ac:dyDescent="0.2">
      <c r="A52" s="122" t="s">
        <v>99</v>
      </c>
      <c r="B52" s="125" t="s">
        <v>58</v>
      </c>
      <c r="C52" s="126"/>
      <c r="D52" s="131" t="s">
        <v>44</v>
      </c>
      <c r="E52" s="111" t="s">
        <v>59</v>
      </c>
      <c r="F52" s="135" t="s">
        <v>60</v>
      </c>
      <c r="G52" s="136"/>
      <c r="H52" s="113" t="s">
        <v>47</v>
      </c>
      <c r="I52" s="114"/>
      <c r="J52" s="141">
        <f>J54/$R$54</f>
        <v>0.22441866746668002</v>
      </c>
      <c r="K52" s="142"/>
      <c r="L52" s="141">
        <f>L54/$R$54</f>
        <v>0.261357377528882</v>
      </c>
      <c r="M52" s="142"/>
      <c r="N52" s="141">
        <f>N54/$R$54</f>
        <v>0.26772925008750675</v>
      </c>
      <c r="O52" s="142"/>
      <c r="P52" s="141">
        <f>P54/$R$54</f>
        <v>0.24649470491693118</v>
      </c>
      <c r="Q52" s="142"/>
      <c r="R52" s="43">
        <f>SUM(J52:Q52)</f>
        <v>0.99999999999999989</v>
      </c>
      <c r="S52" s="42"/>
    </row>
    <row r="53" spans="1:19" ht="25.5" customHeight="1" x14ac:dyDescent="0.2">
      <c r="A53" s="123"/>
      <c r="B53" s="127"/>
      <c r="C53" s="128"/>
      <c r="D53" s="132"/>
      <c r="E53" s="134"/>
      <c r="F53" s="137"/>
      <c r="G53" s="138"/>
      <c r="H53" s="113" t="s">
        <v>48</v>
      </c>
      <c r="I53" s="114"/>
      <c r="J53" s="141">
        <f>J55/$R$54</f>
        <v>0</v>
      </c>
      <c r="K53" s="142"/>
      <c r="L53" s="141">
        <f>L55/$R$54</f>
        <v>0</v>
      </c>
      <c r="M53" s="142"/>
      <c r="N53" s="141">
        <f>N55/$R$54</f>
        <v>0</v>
      </c>
      <c r="O53" s="142"/>
      <c r="P53" s="143"/>
      <c r="Q53" s="144"/>
      <c r="R53" s="45">
        <f>SUM(J53:O53)</f>
        <v>0</v>
      </c>
    </row>
    <row r="54" spans="1:19" x14ac:dyDescent="0.2">
      <c r="A54" s="123"/>
      <c r="B54" s="127"/>
      <c r="C54" s="128"/>
      <c r="D54" s="132"/>
      <c r="E54" s="111" t="s">
        <v>61</v>
      </c>
      <c r="F54" s="137"/>
      <c r="G54" s="138"/>
      <c r="H54" s="113" t="s">
        <v>50</v>
      </c>
      <c r="I54" s="114"/>
      <c r="J54" s="50">
        <v>1640226.15</v>
      </c>
      <c r="K54" s="51"/>
      <c r="L54" s="50">
        <v>1910202.97</v>
      </c>
      <c r="M54" s="51"/>
      <c r="N54" s="115">
        <v>1956773.57</v>
      </c>
      <c r="O54" s="116"/>
      <c r="P54" s="115">
        <v>1801575</v>
      </c>
      <c r="Q54" s="116"/>
      <c r="R54" s="19">
        <f>SUM(J54:Q54)</f>
        <v>7308777.6900000004</v>
      </c>
    </row>
    <row r="55" spans="1:19" ht="26.25" customHeight="1" x14ac:dyDescent="0.2">
      <c r="A55" s="124"/>
      <c r="B55" s="129"/>
      <c r="C55" s="130"/>
      <c r="D55" s="133"/>
      <c r="E55" s="112"/>
      <c r="F55" s="139"/>
      <c r="G55" s="140"/>
      <c r="H55" s="113" t="s">
        <v>51</v>
      </c>
      <c r="I55" s="114"/>
      <c r="J55" s="117">
        <v>0</v>
      </c>
      <c r="K55" s="118"/>
      <c r="L55" s="119"/>
      <c r="M55" s="120"/>
      <c r="N55" s="121"/>
      <c r="O55" s="118"/>
      <c r="P55" s="109"/>
      <c r="Q55" s="110"/>
      <c r="R55" s="22">
        <f>SUM(J55:O55)</f>
        <v>0</v>
      </c>
    </row>
    <row r="56" spans="1:19" x14ac:dyDescent="0.2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6"/>
    </row>
    <row r="57" spans="1:19" ht="24" customHeight="1" x14ac:dyDescent="0.2">
      <c r="A57" s="82" t="s">
        <v>62</v>
      </c>
      <c r="B57" s="83"/>
      <c r="C57" s="83"/>
      <c r="D57" s="23"/>
      <c r="E57" s="82" t="s">
        <v>63</v>
      </c>
      <c r="F57" s="83"/>
      <c r="G57" s="83"/>
      <c r="H57" s="83"/>
      <c r="I57" s="83"/>
      <c r="J57" s="83"/>
      <c r="K57" s="83"/>
      <c r="L57" s="107" t="s">
        <v>64</v>
      </c>
      <c r="M57" s="108"/>
      <c r="N57" s="108"/>
      <c r="O57" s="108"/>
      <c r="P57" s="107" t="s">
        <v>65</v>
      </c>
      <c r="Q57" s="108"/>
      <c r="R57" s="108"/>
    </row>
    <row r="58" spans="1:19" ht="17.25" customHeight="1" x14ac:dyDescent="0.2">
      <c r="A58" s="94" t="s">
        <v>85</v>
      </c>
      <c r="B58" s="94"/>
      <c r="C58" s="95"/>
      <c r="D58" s="24"/>
      <c r="E58" s="102" t="s">
        <v>66</v>
      </c>
      <c r="F58" s="103"/>
      <c r="G58" s="103"/>
      <c r="H58" s="103"/>
      <c r="I58" s="103"/>
      <c r="J58" s="103"/>
      <c r="K58" s="103"/>
      <c r="L58" s="90">
        <v>44927</v>
      </c>
      <c r="M58" s="91"/>
      <c r="N58" s="91"/>
      <c r="O58" s="92"/>
      <c r="P58" s="90">
        <v>45291</v>
      </c>
      <c r="Q58" s="91"/>
      <c r="R58" s="92"/>
    </row>
    <row r="59" spans="1:19" ht="15.75" customHeight="1" x14ac:dyDescent="0.2">
      <c r="A59" s="96"/>
      <c r="B59" s="96"/>
      <c r="C59" s="97"/>
      <c r="D59" s="24"/>
      <c r="E59" s="87" t="s">
        <v>67</v>
      </c>
      <c r="F59" s="98"/>
      <c r="G59" s="98"/>
      <c r="H59" s="98"/>
      <c r="I59" s="98"/>
      <c r="J59" s="98"/>
      <c r="K59" s="99"/>
      <c r="L59" s="90">
        <v>44927</v>
      </c>
      <c r="M59" s="91"/>
      <c r="N59" s="91"/>
      <c r="O59" s="92"/>
      <c r="P59" s="90">
        <v>45291</v>
      </c>
      <c r="Q59" s="91"/>
      <c r="R59" s="92"/>
    </row>
    <row r="60" spans="1:19" ht="14.25" customHeight="1" x14ac:dyDescent="0.2">
      <c r="A60" s="100"/>
      <c r="B60" s="100"/>
      <c r="C60" s="101"/>
      <c r="D60" s="24"/>
      <c r="E60" s="102" t="s">
        <v>68</v>
      </c>
      <c r="F60" s="103"/>
      <c r="G60" s="103"/>
      <c r="H60" s="103"/>
      <c r="I60" s="103"/>
      <c r="J60" s="103"/>
      <c r="K60" s="103"/>
      <c r="L60" s="90">
        <v>44927</v>
      </c>
      <c r="M60" s="91"/>
      <c r="N60" s="91"/>
      <c r="O60" s="92"/>
      <c r="P60" s="90">
        <v>45291</v>
      </c>
      <c r="Q60" s="91"/>
      <c r="R60" s="92"/>
    </row>
    <row r="61" spans="1:19" ht="14.25" customHeight="1" x14ac:dyDescent="0.2">
      <c r="A61" s="94" t="s">
        <v>86</v>
      </c>
      <c r="B61" s="94"/>
      <c r="C61" s="95"/>
      <c r="D61" s="25"/>
      <c r="E61" s="87" t="s">
        <v>69</v>
      </c>
      <c r="F61" s="98"/>
      <c r="G61" s="98"/>
      <c r="H61" s="98"/>
      <c r="I61" s="98"/>
      <c r="J61" s="98"/>
      <c r="K61" s="99"/>
      <c r="L61" s="90">
        <v>44927</v>
      </c>
      <c r="M61" s="91"/>
      <c r="N61" s="91"/>
      <c r="O61" s="92"/>
      <c r="P61" s="90">
        <v>45291</v>
      </c>
      <c r="Q61" s="91"/>
      <c r="R61" s="92"/>
    </row>
    <row r="62" spans="1:19" ht="12.75" customHeight="1" x14ac:dyDescent="0.2">
      <c r="A62" s="96"/>
      <c r="B62" s="96"/>
      <c r="C62" s="97"/>
      <c r="D62" s="24"/>
      <c r="E62" s="87" t="s">
        <v>70</v>
      </c>
      <c r="F62" s="98"/>
      <c r="G62" s="98"/>
      <c r="H62" s="98"/>
      <c r="I62" s="98"/>
      <c r="J62" s="98"/>
      <c r="K62" s="99"/>
      <c r="L62" s="90">
        <v>44927</v>
      </c>
      <c r="M62" s="91"/>
      <c r="N62" s="91"/>
      <c r="O62" s="92"/>
      <c r="P62" s="90">
        <v>45291</v>
      </c>
      <c r="Q62" s="91"/>
      <c r="R62" s="92"/>
    </row>
    <row r="63" spans="1:19" ht="14.25" customHeight="1" x14ac:dyDescent="0.2">
      <c r="A63" s="96"/>
      <c r="B63" s="96"/>
      <c r="C63" s="97"/>
      <c r="D63" s="24"/>
      <c r="E63" s="87" t="s">
        <v>71</v>
      </c>
      <c r="F63" s="98"/>
      <c r="G63" s="98"/>
      <c r="H63" s="98"/>
      <c r="I63" s="98"/>
      <c r="J63" s="98"/>
      <c r="K63" s="99"/>
      <c r="L63" s="90">
        <v>44927</v>
      </c>
      <c r="M63" s="91"/>
      <c r="N63" s="91"/>
      <c r="O63" s="92"/>
      <c r="P63" s="90">
        <v>45291</v>
      </c>
      <c r="Q63" s="91"/>
      <c r="R63" s="92"/>
    </row>
    <row r="64" spans="1:19" ht="13.5" customHeight="1" x14ac:dyDescent="0.2">
      <c r="A64" s="96"/>
      <c r="B64" s="96"/>
      <c r="C64" s="97"/>
      <c r="D64" s="24"/>
      <c r="E64" s="87" t="s">
        <v>72</v>
      </c>
      <c r="F64" s="88"/>
      <c r="G64" s="88"/>
      <c r="H64" s="88"/>
      <c r="I64" s="88"/>
      <c r="J64" s="88"/>
      <c r="K64" s="89"/>
      <c r="L64" s="90">
        <v>44927</v>
      </c>
      <c r="M64" s="91"/>
      <c r="N64" s="91"/>
      <c r="O64" s="92"/>
      <c r="P64" s="90">
        <v>45291</v>
      </c>
      <c r="Q64" s="91"/>
      <c r="R64" s="92"/>
    </row>
    <row r="65" spans="1:18" ht="13.5" customHeight="1" x14ac:dyDescent="0.2">
      <c r="A65" s="34"/>
      <c r="B65" s="34"/>
      <c r="C65" s="35"/>
      <c r="D65" s="24"/>
      <c r="E65" s="39"/>
      <c r="F65" s="40"/>
      <c r="G65" s="40"/>
      <c r="H65" s="40"/>
      <c r="I65" s="40"/>
      <c r="J65" s="40"/>
      <c r="K65" s="41"/>
      <c r="L65" s="36"/>
      <c r="M65" s="37"/>
      <c r="N65" s="37"/>
      <c r="O65" s="37"/>
      <c r="P65" s="37"/>
      <c r="Q65" s="37"/>
      <c r="R65" s="38"/>
    </row>
    <row r="66" spans="1:18" ht="13.5" customHeight="1" x14ac:dyDescent="0.2">
      <c r="A66" s="34"/>
      <c r="B66" s="34"/>
      <c r="C66" s="35"/>
      <c r="D66" s="24"/>
      <c r="E66" s="39"/>
      <c r="F66" s="40"/>
      <c r="G66" s="40"/>
      <c r="H66" s="40"/>
      <c r="I66" s="40"/>
      <c r="J66" s="40"/>
      <c r="K66" s="41"/>
      <c r="L66" s="36"/>
      <c r="M66" s="37"/>
      <c r="N66" s="37"/>
      <c r="O66" s="37"/>
      <c r="P66" s="37"/>
      <c r="Q66" s="37"/>
      <c r="R66" s="38"/>
    </row>
    <row r="67" spans="1:18" x14ac:dyDescent="0.2">
      <c r="A67" s="82" t="s">
        <v>73</v>
      </c>
      <c r="B67" s="82"/>
      <c r="C67" s="82"/>
      <c r="D67" s="26" t="s">
        <v>74</v>
      </c>
      <c r="E67" s="82" t="s">
        <v>75</v>
      </c>
      <c r="F67" s="82"/>
      <c r="G67" s="82"/>
      <c r="H67" s="82"/>
      <c r="I67" s="82"/>
      <c r="J67" s="82"/>
      <c r="K67" s="82"/>
      <c r="L67" s="93" t="s">
        <v>74</v>
      </c>
      <c r="M67" s="74"/>
      <c r="N67" s="74"/>
      <c r="O67" s="74"/>
      <c r="P67" s="74"/>
      <c r="Q67" s="74"/>
      <c r="R67" s="75"/>
    </row>
    <row r="68" spans="1:18" x14ac:dyDescent="0.2">
      <c r="A68" s="86" t="s">
        <v>87</v>
      </c>
      <c r="B68" s="71"/>
      <c r="C68" s="72"/>
      <c r="D68" s="27"/>
      <c r="E68" s="86" t="s">
        <v>89</v>
      </c>
      <c r="F68" s="71"/>
      <c r="G68" s="71"/>
      <c r="H68" s="71"/>
      <c r="I68" s="71"/>
      <c r="J68" s="71"/>
      <c r="K68" s="72"/>
      <c r="L68" s="73"/>
      <c r="M68" s="74"/>
      <c r="N68" s="74"/>
      <c r="O68" s="74"/>
      <c r="P68" s="74"/>
      <c r="Q68" s="74"/>
      <c r="R68" s="75"/>
    </row>
    <row r="69" spans="1:18" x14ac:dyDescent="0.2">
      <c r="A69" s="86" t="s">
        <v>88</v>
      </c>
      <c r="B69" s="71"/>
      <c r="C69" s="72"/>
      <c r="D69" s="27"/>
      <c r="E69" s="86" t="s">
        <v>90</v>
      </c>
      <c r="F69" s="71"/>
      <c r="G69" s="71"/>
      <c r="H69" s="71"/>
      <c r="I69" s="71"/>
      <c r="J69" s="71"/>
      <c r="K69" s="72"/>
      <c r="L69" s="73"/>
      <c r="M69" s="74"/>
      <c r="N69" s="74"/>
      <c r="O69" s="74"/>
      <c r="P69" s="74"/>
      <c r="Q69" s="74"/>
      <c r="R69" s="75"/>
    </row>
    <row r="70" spans="1:18" x14ac:dyDescent="0.2">
      <c r="A70" s="86"/>
      <c r="B70" s="71"/>
      <c r="C70" s="72"/>
      <c r="D70" s="27"/>
      <c r="E70" s="86" t="s">
        <v>91</v>
      </c>
      <c r="F70" s="71"/>
      <c r="G70" s="71"/>
      <c r="H70" s="71"/>
      <c r="I70" s="71"/>
      <c r="J70" s="71"/>
      <c r="K70" s="72"/>
      <c r="L70" s="73"/>
      <c r="M70" s="74"/>
      <c r="N70" s="74"/>
      <c r="O70" s="74"/>
      <c r="P70" s="74"/>
      <c r="Q70" s="74"/>
      <c r="R70" s="75"/>
    </row>
    <row r="71" spans="1:18" x14ac:dyDescent="0.2">
      <c r="A71" s="70"/>
      <c r="B71" s="71"/>
      <c r="C71" s="72"/>
      <c r="D71" s="27"/>
      <c r="E71" s="70"/>
      <c r="F71" s="71"/>
      <c r="G71" s="71"/>
      <c r="H71" s="71"/>
      <c r="I71" s="71"/>
      <c r="J71" s="71"/>
      <c r="K71" s="72"/>
      <c r="L71" s="73"/>
      <c r="M71" s="74"/>
      <c r="N71" s="74"/>
      <c r="O71" s="74"/>
      <c r="P71" s="74"/>
      <c r="Q71" s="74"/>
      <c r="R71" s="75"/>
    </row>
    <row r="72" spans="1:18" ht="16.5" customHeight="1" x14ac:dyDescent="0.2">
      <c r="A72" s="70"/>
      <c r="B72" s="71"/>
      <c r="C72" s="72"/>
      <c r="D72" s="27"/>
      <c r="E72" s="70"/>
      <c r="F72" s="71"/>
      <c r="G72" s="71"/>
      <c r="H72" s="71"/>
      <c r="I72" s="71"/>
      <c r="J72" s="71"/>
      <c r="K72" s="72"/>
      <c r="L72" s="73"/>
      <c r="M72" s="74"/>
      <c r="N72" s="74"/>
      <c r="O72" s="74"/>
      <c r="P72" s="74"/>
      <c r="Q72" s="74"/>
      <c r="R72" s="75"/>
    </row>
    <row r="73" spans="1:18" ht="16.5" customHeight="1" x14ac:dyDescent="0.2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8"/>
    </row>
    <row r="74" spans="1:18" x14ac:dyDescent="0.2">
      <c r="A74" s="79" t="s">
        <v>76</v>
      </c>
      <c r="B74" s="28" t="s">
        <v>77</v>
      </c>
      <c r="C74" s="82" t="s">
        <v>100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 x14ac:dyDescent="0.2">
      <c r="A75" s="80"/>
      <c r="B75" s="28" t="s">
        <v>78</v>
      </c>
      <c r="C75" s="82" t="s">
        <v>79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</row>
    <row r="76" spans="1:18" x14ac:dyDescent="0.2">
      <c r="A76" s="80"/>
      <c r="B76" s="84" t="s">
        <v>80</v>
      </c>
      <c r="C76" s="82" t="s">
        <v>81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18" x14ac:dyDescent="0.2">
      <c r="A77" s="81"/>
      <c r="B77" s="85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80" spans="1:18" x14ac:dyDescent="0.2">
      <c r="A80" s="29" t="s">
        <v>82</v>
      </c>
    </row>
    <row r="82" spans="1:17" x14ac:dyDescent="0.2">
      <c r="A82" s="30" t="s">
        <v>83</v>
      </c>
      <c r="B82" s="30">
        <v>1000</v>
      </c>
      <c r="C82" s="30">
        <v>2000</v>
      </c>
      <c r="D82" s="30">
        <v>3000</v>
      </c>
      <c r="E82" s="30">
        <v>4000</v>
      </c>
      <c r="F82" s="52">
        <v>5000</v>
      </c>
      <c r="G82" s="52"/>
      <c r="H82" s="52"/>
      <c r="I82" s="52">
        <v>6000</v>
      </c>
      <c r="J82" s="52"/>
      <c r="K82" s="63"/>
      <c r="L82" s="63">
        <v>7000</v>
      </c>
      <c r="M82" s="64"/>
      <c r="N82" s="65"/>
      <c r="O82" s="69" t="s">
        <v>84</v>
      </c>
      <c r="P82" s="54"/>
      <c r="Q82" s="54"/>
    </row>
    <row r="83" spans="1:17" x14ac:dyDescent="0.2">
      <c r="A83" s="31" t="s">
        <v>92</v>
      </c>
      <c r="B83" s="32">
        <v>6534750.8499999996</v>
      </c>
      <c r="C83" s="32">
        <v>715383.85</v>
      </c>
      <c r="D83" s="32">
        <v>58642.99</v>
      </c>
      <c r="E83" s="32">
        <v>0</v>
      </c>
      <c r="F83" s="66">
        <v>0</v>
      </c>
      <c r="G83" s="67"/>
      <c r="H83" s="68"/>
      <c r="I83" s="66">
        <v>0</v>
      </c>
      <c r="J83" s="67"/>
      <c r="K83" s="68"/>
      <c r="L83" s="66">
        <v>0</v>
      </c>
      <c r="M83" s="67"/>
      <c r="N83" s="68"/>
      <c r="O83" s="66">
        <f>SUM(B83:N83)</f>
        <v>7308777.6899999995</v>
      </c>
      <c r="P83" s="67"/>
      <c r="Q83" s="68"/>
    </row>
    <row r="84" spans="1:17" x14ac:dyDescent="0.2">
      <c r="A84" s="49">
        <v>101</v>
      </c>
      <c r="B84" s="32"/>
      <c r="C84" s="32"/>
      <c r="D84" s="32"/>
      <c r="E84" s="32"/>
      <c r="F84" s="66"/>
      <c r="G84" s="67"/>
      <c r="H84" s="68"/>
      <c r="I84" s="66"/>
      <c r="J84" s="67"/>
      <c r="K84" s="68"/>
      <c r="L84" s="66"/>
      <c r="M84" s="67"/>
      <c r="N84" s="68"/>
      <c r="O84" s="66"/>
      <c r="P84" s="67"/>
      <c r="Q84" s="68"/>
    </row>
    <row r="85" spans="1:17" x14ac:dyDescent="0.2">
      <c r="A85" s="49">
        <v>502</v>
      </c>
      <c r="B85" s="33"/>
      <c r="C85" s="33"/>
      <c r="D85" s="33"/>
      <c r="E85" s="33"/>
      <c r="F85" s="63"/>
      <c r="G85" s="64"/>
      <c r="H85" s="65"/>
      <c r="I85" s="63"/>
      <c r="J85" s="64"/>
      <c r="K85" s="64"/>
      <c r="L85" s="63"/>
      <c r="M85" s="64"/>
      <c r="N85" s="65"/>
      <c r="O85" s="52"/>
      <c r="P85" s="54"/>
      <c r="Q85" s="54"/>
    </row>
    <row r="86" spans="1:17" x14ac:dyDescent="0.2">
      <c r="A86" s="49">
        <v>519</v>
      </c>
      <c r="B86" s="33"/>
      <c r="C86" s="33"/>
      <c r="D86" s="33"/>
      <c r="E86" s="33"/>
      <c r="F86" s="63"/>
      <c r="G86" s="64"/>
      <c r="H86" s="65"/>
      <c r="I86" s="63"/>
      <c r="J86" s="64"/>
      <c r="K86" s="64"/>
      <c r="L86" s="63"/>
      <c r="M86" s="64"/>
      <c r="N86" s="65"/>
      <c r="O86" s="52"/>
      <c r="P86" s="54"/>
      <c r="Q86" s="54"/>
    </row>
    <row r="87" spans="1:17" x14ac:dyDescent="0.2">
      <c r="A87" s="31"/>
      <c r="B87" s="33"/>
      <c r="C87" s="33"/>
      <c r="D87" s="33"/>
      <c r="E87" s="33"/>
      <c r="F87" s="63"/>
      <c r="G87" s="64"/>
      <c r="H87" s="65"/>
      <c r="I87" s="63"/>
      <c r="J87" s="64"/>
      <c r="K87" s="64"/>
      <c r="L87" s="63"/>
      <c r="M87" s="64"/>
      <c r="N87" s="65"/>
      <c r="O87" s="52"/>
      <c r="P87" s="54"/>
      <c r="Q87" s="54"/>
    </row>
    <row r="88" spans="1:17" x14ac:dyDescent="0.2">
      <c r="A88" s="31"/>
      <c r="B88" s="33"/>
      <c r="C88" s="33"/>
      <c r="D88" s="33"/>
      <c r="E88" s="33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54"/>
      <c r="Q88" s="54"/>
    </row>
    <row r="89" spans="1:17" x14ac:dyDescent="0.2">
      <c r="A89" s="47" t="s">
        <v>57</v>
      </c>
      <c r="B89" s="48">
        <f>SUM(B83:B88)</f>
        <v>6534750.8499999996</v>
      </c>
      <c r="C89" s="48">
        <f t="shared" ref="C89:E89" si="0">SUM(C83:C88)</f>
        <v>715383.85</v>
      </c>
      <c r="D89" s="48">
        <f t="shared" si="0"/>
        <v>58642.99</v>
      </c>
      <c r="E89" s="48">
        <f t="shared" si="0"/>
        <v>0</v>
      </c>
      <c r="F89" s="55">
        <f>SUM(F83:F88)</f>
        <v>0</v>
      </c>
      <c r="G89" s="56"/>
      <c r="H89" s="57"/>
      <c r="I89" s="58">
        <v>0</v>
      </c>
      <c r="J89" s="59"/>
      <c r="K89" s="60"/>
      <c r="L89" s="58">
        <v>0</v>
      </c>
      <c r="M89" s="59"/>
      <c r="N89" s="60"/>
      <c r="O89" s="61">
        <f>SUM(B89:N89)</f>
        <v>7308777.6899999995</v>
      </c>
      <c r="P89" s="62"/>
      <c r="Q89" s="62"/>
    </row>
  </sheetData>
  <mergeCells count="209">
    <mergeCell ref="A22:R22"/>
    <mergeCell ref="A23:B23"/>
    <mergeCell ref="C23:R23"/>
    <mergeCell ref="N46:O46"/>
    <mergeCell ref="N43:O43"/>
    <mergeCell ref="L46:M46"/>
    <mergeCell ref="L43:M43"/>
    <mergeCell ref="J46:K46"/>
    <mergeCell ref="J43:K43"/>
    <mergeCell ref="C25:R25"/>
    <mergeCell ref="A24:B24"/>
    <mergeCell ref="C24:R24"/>
    <mergeCell ref="A25:B25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1:R1"/>
    <mergeCell ref="A2:R2"/>
    <mergeCell ref="A3:R3"/>
    <mergeCell ref="A4:R4"/>
    <mergeCell ref="A5:R5"/>
    <mergeCell ref="A6:R6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7:A18"/>
    <mergeCell ref="B17:R18"/>
    <mergeCell ref="B19:R19"/>
    <mergeCell ref="A27:R27"/>
    <mergeCell ref="A28:B28"/>
    <mergeCell ref="C28:R28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47:R47"/>
    <mergeCell ref="A48:R48"/>
    <mergeCell ref="A49:R49"/>
    <mergeCell ref="J42:K42"/>
    <mergeCell ref="L42:M42"/>
    <mergeCell ref="N42:O42"/>
    <mergeCell ref="P42:Q42"/>
    <mergeCell ref="H43:I43"/>
    <mergeCell ref="E44:E46"/>
    <mergeCell ref="H44:I44"/>
    <mergeCell ref="J44:K44"/>
    <mergeCell ref="L44:M44"/>
    <mergeCell ref="N44:O44"/>
    <mergeCell ref="A42:A46"/>
    <mergeCell ref="B42:C46"/>
    <mergeCell ref="D42:D46"/>
    <mergeCell ref="E42:E43"/>
    <mergeCell ref="F42:G46"/>
    <mergeCell ref="H42:I42"/>
    <mergeCell ref="P44:Q44"/>
    <mergeCell ref="H45:I45"/>
    <mergeCell ref="H46:I46"/>
    <mergeCell ref="J45:K45"/>
    <mergeCell ref="L45:M45"/>
    <mergeCell ref="A50:E50"/>
    <mergeCell ref="F50:H50"/>
    <mergeCell ref="I50:L50"/>
    <mergeCell ref="M50:O50"/>
    <mergeCell ref="P50:R50"/>
    <mergeCell ref="B51:C51"/>
    <mergeCell ref="F51:G51"/>
    <mergeCell ref="H51:I51"/>
    <mergeCell ref="J51:K51"/>
    <mergeCell ref="L51:M51"/>
    <mergeCell ref="J53:K53"/>
    <mergeCell ref="L53:M53"/>
    <mergeCell ref="N53:O53"/>
    <mergeCell ref="P53:Q53"/>
    <mergeCell ref="N51:O51"/>
    <mergeCell ref="P51:Q51"/>
    <mergeCell ref="H52:I52"/>
    <mergeCell ref="J52:K52"/>
    <mergeCell ref="L52:M52"/>
    <mergeCell ref="A56:R56"/>
    <mergeCell ref="A57:C57"/>
    <mergeCell ref="E57:K57"/>
    <mergeCell ref="L57:O57"/>
    <mergeCell ref="P57:R57"/>
    <mergeCell ref="P55:Q55"/>
    <mergeCell ref="E54:E55"/>
    <mergeCell ref="H54:I54"/>
    <mergeCell ref="J54:K54"/>
    <mergeCell ref="L54:M54"/>
    <mergeCell ref="N54:O54"/>
    <mergeCell ref="P54:Q54"/>
    <mergeCell ref="H55:I55"/>
    <mergeCell ref="J55:K55"/>
    <mergeCell ref="L55:M55"/>
    <mergeCell ref="N55:O55"/>
    <mergeCell ref="A52:A55"/>
    <mergeCell ref="B52:C55"/>
    <mergeCell ref="D52:D55"/>
    <mergeCell ref="E52:E53"/>
    <mergeCell ref="F52:G55"/>
    <mergeCell ref="N52:O52"/>
    <mergeCell ref="P52:Q52"/>
    <mergeCell ref="H53:I53"/>
    <mergeCell ref="A58:C60"/>
    <mergeCell ref="E58:K58"/>
    <mergeCell ref="L58:O58"/>
    <mergeCell ref="P58:R58"/>
    <mergeCell ref="E59:K59"/>
    <mergeCell ref="L59:O59"/>
    <mergeCell ref="P59:R59"/>
    <mergeCell ref="E60:K60"/>
    <mergeCell ref="L60:O60"/>
    <mergeCell ref="P60:R60"/>
    <mergeCell ref="E64:K64"/>
    <mergeCell ref="L64:O64"/>
    <mergeCell ref="P64:R64"/>
    <mergeCell ref="A67:C67"/>
    <mergeCell ref="E67:K67"/>
    <mergeCell ref="L67:R67"/>
    <mergeCell ref="A61:C64"/>
    <mergeCell ref="E61:K61"/>
    <mergeCell ref="L61:O61"/>
    <mergeCell ref="P61:R61"/>
    <mergeCell ref="E62:K62"/>
    <mergeCell ref="L62:O62"/>
    <mergeCell ref="P62:R62"/>
    <mergeCell ref="E63:K63"/>
    <mergeCell ref="L63:O63"/>
    <mergeCell ref="P63:R63"/>
    <mergeCell ref="A70:C70"/>
    <mergeCell ref="E70:K70"/>
    <mergeCell ref="L70:R70"/>
    <mergeCell ref="A71:C71"/>
    <mergeCell ref="E71:K71"/>
    <mergeCell ref="L71:R71"/>
    <mergeCell ref="A68:C68"/>
    <mergeCell ref="E68:K68"/>
    <mergeCell ref="L68:R68"/>
    <mergeCell ref="A69:C69"/>
    <mergeCell ref="E69:K69"/>
    <mergeCell ref="L69:R69"/>
    <mergeCell ref="A72:C72"/>
    <mergeCell ref="E72:K72"/>
    <mergeCell ref="L72:R72"/>
    <mergeCell ref="A73:R73"/>
    <mergeCell ref="A74:A77"/>
    <mergeCell ref="C74:R74"/>
    <mergeCell ref="C75:R75"/>
    <mergeCell ref="B76:B77"/>
    <mergeCell ref="C76:R77"/>
    <mergeCell ref="L85:N85"/>
    <mergeCell ref="O85:Q85"/>
    <mergeCell ref="F82:H82"/>
    <mergeCell ref="I82:K82"/>
    <mergeCell ref="L82:N82"/>
    <mergeCell ref="O82:Q82"/>
    <mergeCell ref="F83:H83"/>
    <mergeCell ref="I83:K83"/>
    <mergeCell ref="L83:N83"/>
    <mergeCell ref="O83:Q83"/>
    <mergeCell ref="N45:O45"/>
    <mergeCell ref="P45:Q45"/>
    <mergeCell ref="F88:H88"/>
    <mergeCell ref="I88:K88"/>
    <mergeCell ref="L88:N88"/>
    <mergeCell ref="O88:Q88"/>
    <mergeCell ref="F89:H89"/>
    <mergeCell ref="I89:K89"/>
    <mergeCell ref="L89:N89"/>
    <mergeCell ref="O89:Q89"/>
    <mergeCell ref="F86:H86"/>
    <mergeCell ref="I86:K86"/>
    <mergeCell ref="L86:N86"/>
    <mergeCell ref="O86:Q86"/>
    <mergeCell ref="F87:H87"/>
    <mergeCell ref="I87:K87"/>
    <mergeCell ref="L87:N87"/>
    <mergeCell ref="O87:Q87"/>
    <mergeCell ref="F84:H84"/>
    <mergeCell ref="I84:K84"/>
    <mergeCell ref="L84:N84"/>
    <mergeCell ref="O84:Q84"/>
    <mergeCell ref="F85:H85"/>
    <mergeCell ref="I85:K85"/>
  </mergeCells>
  <pageMargins left="0.70866141732283472" right="0.70866141732283472" top="0.55118110236220474" bottom="0.55118110236220474" header="0.31496062992125984" footer="0.31496062992125984"/>
  <pageSetup scale="58" fitToHeight="4" orientation="landscape" r:id="rId1"/>
  <headerFooter>
    <oddFooter>&amp;C&amp;P de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H. Cabildo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SECRETARIA</cp:lastModifiedBy>
  <cp:lastPrinted>2019-12-20T18:25:07Z</cp:lastPrinted>
  <dcterms:created xsi:type="dcterms:W3CDTF">2015-04-21T14:54:48Z</dcterms:created>
  <dcterms:modified xsi:type="dcterms:W3CDTF">2023-04-19T15:19:25Z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