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0730" windowHeight="11760"/>
  </bookViews>
  <sheets>
    <sheet name="EAI CRI" sheetId="2" r:id="rId1"/>
  </sheets>
  <definedNames>
    <definedName name="_xlnm.Print_Area" localSheetId="0">'EAI CRI'!$B$2:$J$50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5" i="2" l="1"/>
  <c r="E15" i="2"/>
  <c r="H18" i="2"/>
  <c r="F18" i="2"/>
  <c r="E18" i="2"/>
  <c r="J16" i="2"/>
  <c r="J14" i="2"/>
  <c r="J12" i="2"/>
  <c r="J10" i="2"/>
  <c r="J9" i="2"/>
  <c r="I17" i="2"/>
  <c r="J17" i="2" s="1"/>
  <c r="I16" i="2"/>
  <c r="I15" i="2"/>
  <c r="J15" i="2" s="1"/>
  <c r="I14" i="2"/>
  <c r="I13" i="2"/>
  <c r="J13" i="2" s="1"/>
  <c r="I12" i="2"/>
  <c r="I11" i="2"/>
  <c r="J11" i="2" s="1"/>
  <c r="I10" i="2"/>
  <c r="I9" i="2"/>
  <c r="I8" i="2"/>
  <c r="G17" i="2"/>
  <c r="G16" i="2"/>
  <c r="G15" i="2"/>
  <c r="G14" i="2"/>
  <c r="G13" i="2"/>
  <c r="G12" i="2"/>
  <c r="G11" i="2"/>
  <c r="G10" i="2"/>
  <c r="G9" i="2"/>
  <c r="G8" i="2"/>
  <c r="G18" i="2" s="1"/>
  <c r="I18" i="2" l="1"/>
  <c r="J8" i="2"/>
  <c r="J18" i="2" s="1"/>
  <c r="J19" i="2" s="1"/>
</calcChain>
</file>

<file path=xl/sharedStrings.xml><?xml version="1.0" encoding="utf-8"?>
<sst xmlns="http://schemas.openxmlformats.org/spreadsheetml/2006/main" count="31" uniqueCount="31">
  <si>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</si>
  <si>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</si>
  <si>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</si>
  <si>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</si>
  <si>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</si>
  <si>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</si>
  <si>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</si>
  <si>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</si>
  <si>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</si>
  <si>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</si>
  <si>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</si>
  <si>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</si>
  <si>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</si>
  <si>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</si>
  <si>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</si>
  <si>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</si>
  <si>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</si>
  <si>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</si>
  <si>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</si>
  <si>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</si>
  <si>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</si>
  <si>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</si>
  <si>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Total</t>
  </si>
  <si>
    <t>Ingresos excedentes</t>
  </si>
  <si>
    <t>ASEC_EAICRI_1erTRIM_G6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</si>
  <si>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</si>
  <si>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</si>
  <si>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por Venta de Bienes, Prestación de Servicios y Otros Ingresos</t>
  </si>
  <si>
    <t>Del 01 de enero al 30 de septiembre de 2022</t>
  </si>
  <si>
    <t>ASEC_EAICRI_3erTRIM_H5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</si>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</sst>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4" fontId="3" fillId="2" borderId="20" xfId="0" applyNumberFormat="1" applyFont="1" applyFill="1" applyBorder="1" applyAlignment="1">
      <alignment horizontal="right" vertical="center"/>
    </xf>
    <xf numFmtId="4" fontId="3" fillId="2" borderId="21" xfId="0" applyNumberFormat="1" applyFont="1" applyFill="1" applyBorder="1" applyAlignment="1">
      <alignment horizontal="right" vertical="center"/>
    </xf>
    <xf numFmtId="4" fontId="2" fillId="2" borderId="24" xfId="0" applyNumberFormat="1" applyFont="1" applyFill="1" applyBorder="1" applyAlignment="1">
      <alignment horizontal="right" vertical="center"/>
    </xf>
    <xf numFmtId="4" fontId="2" fillId="2" borderId="25" xfId="0" applyNumberFormat="1" applyFont="1" applyFill="1" applyBorder="1" applyAlignment="1">
      <alignment horizontal="right" vertical="center"/>
    </xf>
    <xf numFmtId="4" fontId="2" fillId="2" borderId="1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0" fillId="3" borderId="0" xfId="0" applyFill="1"/>
    <xf numFmtId="49" fontId="2" fillId="3" borderId="12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right" vertical="center"/>
    </xf>
    <xf numFmtId="4" fontId="2" fillId="2" borderId="13" xfId="0" applyNumberFormat="1" applyFont="1" applyFill="1" applyBorder="1" applyAlignment="1">
      <alignment horizontal="right" vertical="center"/>
    </xf>
    <xf numFmtId="4" fontId="2" fillId="0" borderId="22" xfId="0" applyNumberFormat="1" applyFont="1" applyBorder="1" applyAlignment="1">
      <alignment horizontal="justify" vertical="center" wrapText="1"/>
    </xf>
    <xf numFmtId="4" fontId="2" fillId="0" borderId="10" xfId="0" applyNumberFormat="1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17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justify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1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31752</xdr:colOff>
      <xdr:row>1</xdr:row>
      <xdr:rowOff>21167</xdr:rowOff>
    </xdr:from>
    <xdr:to>
      <xdr:col>2</xdr:col>
      <xdr:colOff>465668</xdr:colOff>
      <xdr:row>3</xdr:row>
      <xdr:rowOff>169334</xdr:rowOff>
    </xdr:to>
    <xdr:pic>
      <xdr:nvPicPr>
        <xdr:cNvPr id="2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9" y="74084"/>
          <a:ext cx="1375832" cy="550333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8</xdr:col>
      <xdr:colOff>380998</xdr:colOff>
      <xdr:row>1</xdr:row>
      <xdr:rowOff>31750</xdr:rowOff>
    </xdr:from>
    <xdr:to>
      <xdr:col>9</xdr:col>
      <xdr:colOff>719665</xdr:colOff>
      <xdr:row>3</xdr:row>
      <xdr:rowOff>158750</xdr:rowOff>
    </xdr:to>
    <xdr:pic>
      <xdr:nvPicPr>
        <xdr:cNvPr id="3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6415" y="84667"/>
          <a:ext cx="1238250" cy="5291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53975</xdr:colOff>
      <xdr:row>24</xdr:row>
      <xdr:rowOff>63500</xdr:rowOff>
    </xdr:from>
    <xdr:to>
      <xdr:col>9</xdr:col>
      <xdr:colOff>762000</xdr:colOff>
      <xdr:row>38</xdr:row>
      <xdr:rowOff>0</xdr:rowOff>
    </xdr:to>
    <xdr:grpSp>
      <xdr:nvGrpSpPr>
        <xdr:cNvPr id="4" name="1 Grupo"/>
        <xdr:cNvGrpSpPr/>
      </xdr:nvGrpSpPr>
      <xdr:grpSpPr bwMode="auto">
        <a:xfrm>
          <a:off x="53975" y="7249583"/>
          <a:ext cx="8105775" cy="2603500"/>
          <a:chOff x="-1" y="0"/>
          <a:chExt cx="7818113" cy="990875"/>
        </a:xfrm>
      </xdr:grpSpPr>
      <xdr:sp macro="" textlink="">
        <xdr:nvSpPr>
          <xdr:cNvPr id="5" name="5 CuadroTexto"/>
          <xdr:cNvSpPr txBox="1"/>
        </xdr:nvSpPr>
        <xdr:spPr>
          <a:xfrm>
            <a:off x="1965631" y="708857"/>
            <a:ext cx="4199152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6 CuadroTexto"/>
          <xdr:cNvSpPr txBox="1"/>
        </xdr:nvSpPr>
        <xdr:spPr bwMode="auto">
          <a:xfrm>
            <a:off x="2179894" y="7622"/>
            <a:ext cx="3283903" cy="293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7 CuadroTexto"/>
          <xdr:cNvSpPr txBox="1"/>
        </xdr:nvSpPr>
        <xdr:spPr>
          <a:xfrm>
            <a:off x="-1" y="388728"/>
            <a:ext cx="3622228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8 CuadroTexto"/>
          <xdr:cNvSpPr txBox="1"/>
        </xdr:nvSpPr>
        <xdr:spPr>
          <a:xfrm>
            <a:off x="4228664" y="377295"/>
            <a:ext cx="3589448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9" name="9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10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1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2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52"/>
  <sheetViews>
    <sheetView showGridLines="0" tabSelected="1" topLeftCell="A19" zoomScale="90" zoomScaleNormal="90" workbookViewId="0">
      <selection activeCell="H12" sqref="H12"/>
    </sheetView>
  </sheetViews>
  <sheetFormatPr baseColWidth="10" defaultRowHeight="15" x14ac:dyDescent="0.25"/>
  <cols>
    <col min="1" max="1" width="0.85546875" customWidth="1"/>
    <col min="2" max="2" width="14.140625" customWidth="1"/>
    <col min="3" max="3" width="13.28515625" customWidth="1"/>
    <col min="4" max="4" width="16" customWidth="1"/>
    <col min="5" max="5" width="13.28515625" bestFit="1" customWidth="1"/>
    <col min="6" max="6" width="12.7109375" customWidth="1"/>
    <col min="7" max="7" width="13.28515625" bestFit="1" customWidth="1"/>
    <col min="8" max="8" width="13.85546875" customWidth="1"/>
    <col min="9" max="9" width="13.42578125" customWidth="1"/>
    <col min="10" max="10" width="13.28515625" customWidth="1"/>
  </cols>
  <sheetData>
    <row r="1" spans="2:11" ht="3.75" customHeight="1" thickBot="1" x14ac:dyDescent="0.35">
      <c r="B1" s="10"/>
      <c r="C1" s="10"/>
      <c r="D1" s="10"/>
      <c r="E1" s="10"/>
      <c r="F1" s="10"/>
      <c r="G1" s="10"/>
      <c r="H1" s="10"/>
      <c r="I1" s="10"/>
      <c r="J1" s="10"/>
    </row>
    <row r="2" spans="2:11" ht="15.75" customHeight="1" x14ac:dyDescent="0.25">
      <c r="B2" s="33" t="s">
        <v>30</v>
      </c>
      <c r="C2" s="34"/>
      <c r="D2" s="34"/>
      <c r="E2" s="34"/>
      <c r="F2" s="34"/>
      <c r="G2" s="34"/>
      <c r="H2" s="34"/>
      <c r="I2" s="34"/>
      <c r="J2" s="35"/>
    </row>
    <row r="3" spans="2:11" ht="15.75" customHeight="1" x14ac:dyDescent="0.25">
      <c r="B3" s="36" t="s">
        <v>0</v>
      </c>
      <c r="C3" s="37"/>
      <c r="D3" s="37"/>
      <c r="E3" s="37"/>
      <c r="F3" s="37"/>
      <c r="G3" s="37"/>
      <c r="H3" s="37"/>
      <c r="I3" s="37"/>
      <c r="J3" s="38"/>
    </row>
    <row r="4" spans="2:11" ht="15.75" customHeight="1" thickBot="1" x14ac:dyDescent="0.35">
      <c r="B4" s="39" t="s">
        <v>28</v>
      </c>
      <c r="C4" s="40"/>
      <c r="D4" s="40"/>
      <c r="E4" s="40"/>
      <c r="F4" s="40"/>
      <c r="G4" s="40"/>
      <c r="H4" s="40"/>
      <c r="I4" s="40"/>
      <c r="J4" s="41"/>
    </row>
    <row r="5" spans="2:11" ht="15.75" thickBot="1" x14ac:dyDescent="0.3">
      <c r="B5" s="42" t="s">
        <v>1</v>
      </c>
      <c r="C5" s="43"/>
      <c r="D5" s="44"/>
      <c r="E5" s="51" t="s">
        <v>2</v>
      </c>
      <c r="F5" s="52"/>
      <c r="G5" s="52"/>
      <c r="H5" s="52"/>
      <c r="I5" s="52"/>
      <c r="J5" s="53" t="s">
        <v>3</v>
      </c>
      <c r="K5" s="1" t="s">
        <v>29</v>
      </c>
    </row>
    <row r="6" spans="2:11" ht="34.9" customHeight="1" thickBot="1" x14ac:dyDescent="0.3">
      <c r="B6" s="45"/>
      <c r="C6" s="46"/>
      <c r="D6" s="47"/>
      <c r="E6" s="11" t="s">
        <v>4</v>
      </c>
      <c r="F6" s="12" t="s">
        <v>5</v>
      </c>
      <c r="G6" s="11" t="s">
        <v>6</v>
      </c>
      <c r="H6" s="11" t="s">
        <v>7</v>
      </c>
      <c r="I6" s="13" t="s">
        <v>8</v>
      </c>
      <c r="J6" s="54"/>
    </row>
    <row r="7" spans="2:11" ht="15.75" thickBot="1" x14ac:dyDescent="0.3">
      <c r="B7" s="48"/>
      <c r="C7" s="49"/>
      <c r="D7" s="50"/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</row>
    <row r="8" spans="2:11" ht="35.1" customHeight="1" x14ac:dyDescent="0.3">
      <c r="B8" s="30" t="s">
        <v>15</v>
      </c>
      <c r="C8" s="31"/>
      <c r="D8" s="32"/>
      <c r="E8" s="2">
        <v>17893624.879999999</v>
      </c>
      <c r="F8" s="3">
        <v>0</v>
      </c>
      <c r="G8" s="4">
        <f>E8+F8</f>
        <v>17893624.879999999</v>
      </c>
      <c r="H8" s="4">
        <v>16918008.84</v>
      </c>
      <c r="I8" s="4">
        <f>H8</f>
        <v>16918008.84</v>
      </c>
      <c r="J8" s="4">
        <f>I8-E8</f>
        <v>-975616.03999999911</v>
      </c>
    </row>
    <row r="9" spans="2:11" ht="35.1" customHeight="1" x14ac:dyDescent="0.3">
      <c r="B9" s="27" t="s">
        <v>16</v>
      </c>
      <c r="C9" s="28"/>
      <c r="D9" s="29"/>
      <c r="E9" s="2">
        <v>0</v>
      </c>
      <c r="F9" s="3">
        <v>0</v>
      </c>
      <c r="G9" s="4">
        <f t="shared" ref="G9:G17" si="0">E9+F9</f>
        <v>0</v>
      </c>
      <c r="H9" s="4">
        <v>0</v>
      </c>
      <c r="I9" s="4">
        <f t="shared" ref="I9:I17" si="1">H9</f>
        <v>0</v>
      </c>
      <c r="J9" s="4">
        <f t="shared" ref="J9:J17" si="2">I9-E9</f>
        <v>0</v>
      </c>
    </row>
    <row r="10" spans="2:11" ht="35.1" customHeight="1" x14ac:dyDescent="0.3">
      <c r="B10" s="27" t="s">
        <v>17</v>
      </c>
      <c r="C10" s="28"/>
      <c r="D10" s="29"/>
      <c r="E10" s="2">
        <v>0</v>
      </c>
      <c r="F10" s="3">
        <v>0</v>
      </c>
      <c r="G10" s="4">
        <f t="shared" si="0"/>
        <v>0</v>
      </c>
      <c r="H10" s="4">
        <v>0</v>
      </c>
      <c r="I10" s="4">
        <f t="shared" si="1"/>
        <v>0</v>
      </c>
      <c r="J10" s="4">
        <f t="shared" si="2"/>
        <v>0</v>
      </c>
    </row>
    <row r="11" spans="2:11" ht="35.1" customHeight="1" x14ac:dyDescent="0.3">
      <c r="B11" s="27" t="s">
        <v>18</v>
      </c>
      <c r="C11" s="28"/>
      <c r="D11" s="29"/>
      <c r="E11" s="2">
        <v>20825514.239999998</v>
      </c>
      <c r="F11" s="3">
        <v>0</v>
      </c>
      <c r="G11" s="4">
        <f t="shared" si="0"/>
        <v>20825514.239999998</v>
      </c>
      <c r="H11" s="4">
        <v>20951575.109999999</v>
      </c>
      <c r="I11" s="4">
        <f t="shared" si="1"/>
        <v>20951575.109999999</v>
      </c>
      <c r="J11" s="4">
        <f t="shared" si="2"/>
        <v>126060.87000000104</v>
      </c>
    </row>
    <row r="12" spans="2:11" ht="35.1" customHeight="1" x14ac:dyDescent="0.3">
      <c r="B12" s="27" t="s">
        <v>19</v>
      </c>
      <c r="C12" s="28"/>
      <c r="D12" s="29"/>
      <c r="E12" s="2">
        <v>155589.97</v>
      </c>
      <c r="F12" s="3">
        <v>0</v>
      </c>
      <c r="G12" s="4">
        <f t="shared" si="0"/>
        <v>155589.97</v>
      </c>
      <c r="H12" s="4">
        <v>224890.81</v>
      </c>
      <c r="I12" s="4">
        <f t="shared" si="1"/>
        <v>224890.81</v>
      </c>
      <c r="J12" s="4">
        <f t="shared" si="2"/>
        <v>69300.84</v>
      </c>
    </row>
    <row r="13" spans="2:11" ht="35.1" customHeight="1" x14ac:dyDescent="0.3">
      <c r="B13" s="27" t="s">
        <v>20</v>
      </c>
      <c r="C13" s="28"/>
      <c r="D13" s="29"/>
      <c r="E13" s="2">
        <v>2568676.73</v>
      </c>
      <c r="F13" s="3">
        <v>0</v>
      </c>
      <c r="G13" s="4">
        <f t="shared" si="0"/>
        <v>2568676.73</v>
      </c>
      <c r="H13" s="4">
        <v>1147882.26</v>
      </c>
      <c r="I13" s="4">
        <f t="shared" si="1"/>
        <v>1147882.26</v>
      </c>
      <c r="J13" s="4">
        <f t="shared" si="2"/>
        <v>-1420794.47</v>
      </c>
    </row>
    <row r="14" spans="2:11" ht="35.1" customHeight="1" x14ac:dyDescent="0.25">
      <c r="B14" s="27" t="s">
        <v>27</v>
      </c>
      <c r="C14" s="28"/>
      <c r="D14" s="29"/>
      <c r="E14" s="2">
        <v>0</v>
      </c>
      <c r="F14" s="3">
        <v>0</v>
      </c>
      <c r="G14" s="4">
        <f t="shared" si="0"/>
        <v>0</v>
      </c>
      <c r="H14" s="4">
        <v>0</v>
      </c>
      <c r="I14" s="4">
        <f t="shared" si="1"/>
        <v>0</v>
      </c>
      <c r="J14" s="4">
        <f t="shared" si="2"/>
        <v>0</v>
      </c>
    </row>
    <row r="15" spans="2:11" ht="35.1" customHeight="1" x14ac:dyDescent="0.25">
      <c r="B15" s="27" t="s">
        <v>25</v>
      </c>
      <c r="C15" s="28"/>
      <c r="D15" s="29"/>
      <c r="E15" s="2">
        <f>74331896.26+1266484.18+315635.29+34973578.91</f>
        <v>110887594.64000002</v>
      </c>
      <c r="F15" s="3">
        <v>0</v>
      </c>
      <c r="G15" s="4">
        <f t="shared" si="0"/>
        <v>110887594.64000002</v>
      </c>
      <c r="H15" s="4">
        <f>62388904+1354274+3693931+30520970.91</f>
        <v>97958079.909999996</v>
      </c>
      <c r="I15" s="4">
        <f t="shared" si="1"/>
        <v>97958079.909999996</v>
      </c>
      <c r="J15" s="4">
        <f t="shared" si="2"/>
        <v>-12929514.730000019</v>
      </c>
    </row>
    <row r="16" spans="2:11" ht="35.1" customHeight="1" x14ac:dyDescent="0.3">
      <c r="B16" s="14" t="s">
        <v>26</v>
      </c>
      <c r="C16" s="15"/>
      <c r="D16" s="16"/>
      <c r="E16" s="2">
        <v>0</v>
      </c>
      <c r="F16" s="3">
        <v>0</v>
      </c>
      <c r="G16" s="4">
        <f t="shared" si="0"/>
        <v>0</v>
      </c>
      <c r="H16" s="4">
        <v>0</v>
      </c>
      <c r="I16" s="4">
        <f t="shared" si="1"/>
        <v>0</v>
      </c>
      <c r="J16" s="4">
        <f t="shared" si="2"/>
        <v>0</v>
      </c>
    </row>
    <row r="17" spans="2:10" ht="35.1" customHeight="1" thickBot="1" x14ac:dyDescent="0.35">
      <c r="B17" s="17" t="s">
        <v>21</v>
      </c>
      <c r="C17" s="18"/>
      <c r="D17" s="19"/>
      <c r="E17" s="2">
        <v>0</v>
      </c>
      <c r="F17" s="3">
        <v>0</v>
      </c>
      <c r="G17" s="4">
        <f t="shared" si="0"/>
        <v>0</v>
      </c>
      <c r="H17" s="4">
        <v>9139860</v>
      </c>
      <c r="I17" s="4">
        <f t="shared" si="1"/>
        <v>9139860</v>
      </c>
      <c r="J17" s="4">
        <f t="shared" si="2"/>
        <v>9139860</v>
      </c>
    </row>
    <row r="18" spans="2:10" ht="15.75" thickBot="1" x14ac:dyDescent="0.3">
      <c r="B18" s="20" t="s">
        <v>22</v>
      </c>
      <c r="C18" s="21"/>
      <c r="D18" s="22"/>
      <c r="E18" s="5">
        <f>SUM(E8:E17)</f>
        <v>152331000.46000001</v>
      </c>
      <c r="F18" s="5">
        <f t="shared" ref="F18:J18" si="3">SUM(F8:F17)</f>
        <v>0</v>
      </c>
      <c r="G18" s="5">
        <f t="shared" si="3"/>
        <v>152331000.46000001</v>
      </c>
      <c r="H18" s="6">
        <f t="shared" si="3"/>
        <v>146340296.93000001</v>
      </c>
      <c r="I18" s="7">
        <f t="shared" si="3"/>
        <v>146340296.93000001</v>
      </c>
      <c r="J18" s="23">
        <f t="shared" si="3"/>
        <v>-5990703.5300000161</v>
      </c>
    </row>
    <row r="19" spans="2:10" ht="15.75" thickBot="1" x14ac:dyDescent="0.3">
      <c r="B19" s="8"/>
      <c r="C19" s="8"/>
      <c r="D19" s="8"/>
      <c r="E19" s="9"/>
      <c r="F19" s="9"/>
      <c r="G19" s="9"/>
      <c r="H19" s="25" t="s">
        <v>23</v>
      </c>
      <c r="I19" s="26"/>
      <c r="J19" s="24">
        <f t="shared" ref="J19" si="4">SUM(J9:J18)</f>
        <v>-11005791.020000033</v>
      </c>
    </row>
    <row r="452" spans="8:8" x14ac:dyDescent="0.25">
      <c r="H452" s="1" t="s">
        <v>24</v>
      </c>
    </row>
  </sheetData>
  <mergeCells count="19">
    <mergeCell ref="B2:J2"/>
    <mergeCell ref="B3:J3"/>
    <mergeCell ref="B4:J4"/>
    <mergeCell ref="B5:D7"/>
    <mergeCell ref="E5:I5"/>
    <mergeCell ref="J5:J6"/>
    <mergeCell ref="B15:D15"/>
    <mergeCell ref="B8:D8"/>
    <mergeCell ref="B9:D9"/>
    <mergeCell ref="B10:D10"/>
    <mergeCell ref="B11:D11"/>
    <mergeCell ref="B12:D12"/>
    <mergeCell ref="B13:D13"/>
    <mergeCell ref="B14:D14"/>
    <mergeCell ref="B16:D16"/>
    <mergeCell ref="B17:D17"/>
    <mergeCell ref="B18:D18"/>
    <mergeCell ref="J18:J19"/>
    <mergeCell ref="H19:I19"/>
  </mergeCells>
  <pageMargins left="0.19685039370078741" right="0.19685039370078741" top="0.19685039370078741" bottom="0.19685039370078741" header="0.31496062992125984" footer="0.31496062992125984"/>
  <pageSetup scale="82" orientation="portrait" r:id="rId1"/>
  <headerFooter>
    <oddFooter>&amp;RPágina &amp;P de &amp;N</oddFooter>
  </headerFooter>
  <ignoredErrors>
    <ignoredError sqref="E7:I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 CRI</vt:lpstr>
      <vt:lpstr>'EAI CRI'!Área_de_impresión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2022-10-27T21:27:22Z</cp:lastPrinted>
  <dcterms:created xsi:type="dcterms:W3CDTF">2019-02-28T18:30:01Z</dcterms:created>
  <dcterms:modified xsi:type="dcterms:W3CDTF">2022-10-27T21:31:21Z</dcterms:modified>
</cp:coreProperties>
</file>