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E CFG" sheetId="2" r:id="rId1"/>
  </sheets>
  <definedNames>
    <definedName name="_xlnm.Print_Area" localSheetId="0">'EAE CFG'!$A$1:$H$63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4" i="2" l="1"/>
  <c r="G44" i="2"/>
  <c r="F44" i="2"/>
  <c r="E44" i="2"/>
  <c r="D44" i="2"/>
  <c r="H39" i="2"/>
  <c r="G39" i="2"/>
  <c r="F39" i="2"/>
  <c r="E39" i="2"/>
  <c r="D39" i="2"/>
  <c r="C44" i="2"/>
  <c r="G28" i="2"/>
  <c r="H28" i="2"/>
  <c r="E28" i="2"/>
  <c r="D28" i="2"/>
  <c r="C28" i="2"/>
  <c r="H19" i="2"/>
  <c r="G19" i="2"/>
  <c r="F19" i="2"/>
  <c r="E19" i="2"/>
  <c r="D19" i="2"/>
  <c r="C19" i="2"/>
  <c r="H13" i="2"/>
  <c r="H14" i="2"/>
  <c r="H15" i="2"/>
  <c r="H16" i="2"/>
  <c r="H17" i="2"/>
  <c r="H12" i="2"/>
  <c r="E13" i="2"/>
  <c r="E14" i="2"/>
  <c r="E15" i="2"/>
  <c r="E16" i="2"/>
  <c r="E17" i="2"/>
  <c r="E12" i="2"/>
  <c r="C9" i="2"/>
  <c r="H43" i="2"/>
  <c r="E43" i="2"/>
  <c r="H40" i="2"/>
  <c r="E40" i="2"/>
</calcChain>
</file>

<file path=xl/sharedStrings.xml><?xml version="1.0" encoding="utf-8"?>
<sst xmlns="http://schemas.openxmlformats.org/spreadsheetml/2006/main" count="52" uniqueCount="52">
  <si>
    <t>Estado Analítico del Ejercicio del Presupuesto de Egresos</t>
  </si>
  <si>
    <t>Clasificación Funcional (Finalidad y Función)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</si>
  <si>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</si>
  <si>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</si>
  <si>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</si>
  <si>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</si>
  <si>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</si>
  <si>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</si>
  <si>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</si>
  <si>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</si>
  <si>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1</t>
  </si>
  <si>
    <t>2</t>
  </si>
  <si>
    <t>3 = (1 + 2 )</t>
  </si>
  <si>
    <t>4</t>
  </si>
  <si>
    <t>5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</si>
  <si>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</si>
  <si>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</si>
  <si>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</si>
  <si>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</si>
  <si>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</si>
  <si>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</si>
  <si>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</si>
  <si>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</si>
  <si>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</si>
  <si>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</si>
  <si>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</si>
  <si>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</si>
  <si>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</si>
  <si>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</si>
  <si>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</si>
  <si>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</si>
  <si>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</si>
  <si>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</si>
  <si>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</si>
  <si>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</si>
  <si>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</si>
  <si>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</si>
  <si>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</si>
  <si>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</si>
  <si>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</si>
  <si>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</si>
  <si>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</si>
  <si>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</si>
  <si>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</si>
  <si>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</si>
  <si>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</si>
  <si>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</si>
  <si>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</si>
  <si>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</si>
  <si>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Del 01 de enero al 31 de marzo de 2022</t>
  </si>
  <si>
    <t>ASEC_EAEPECFG_1erTRIM_O5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</si>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</sst>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3" fillId="2" borderId="14" xfId="0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2" borderId="14" xfId="0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49" fontId="3" fillId="3" borderId="8" xfId="0" applyNumberFormat="1" applyFont="1" applyFill="1" applyBorder="1" applyAlignment="1">
      <alignment horizontal="center" vertical="center"/>
    </xf>
    <xf numFmtId="49" fontId="3" fillId="3" borderId="9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/>
    </xf>
    <xf numFmtId="49" fontId="3" fillId="3" borderId="15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50</xdr:row>
      <xdr:rowOff>0</xdr:rowOff>
    </xdr:from>
    <xdr:to>
      <xdr:col>7</xdr:col>
      <xdr:colOff>952500</xdr:colOff>
      <xdr:row>61</xdr:row>
      <xdr:rowOff>93325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52918" y="8837083"/>
          <a:ext cx="8900582" cy="1723159"/>
          <a:chOff x="565143" y="162383"/>
          <a:chExt cx="7818112" cy="720263"/>
        </a:xfrm>
      </xdr:grpSpPr>
      <xdr:sp macro="" textlink="">
        <xdr:nvSpPr>
          <xdr:cNvPr id="3" name="2 CuadroTexto"/>
          <xdr:cNvSpPr txBox="1"/>
        </xdr:nvSpPr>
        <xdr:spPr>
          <a:xfrm>
            <a:off x="2734848" y="734020"/>
            <a:ext cx="3236627" cy="1486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922342" y="162383"/>
            <a:ext cx="3120072" cy="3010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10092"/>
            <a:ext cx="3487667" cy="1410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1806" y="394849"/>
            <a:ext cx="3021449" cy="14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209245" y="173816"/>
            <a:ext cx="255523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93477" y="714966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1022395" y="410092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5541120" y="398660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84666</xdr:colOff>
      <xdr:row>1</xdr:row>
      <xdr:rowOff>37234</xdr:rowOff>
    </xdr:from>
    <xdr:to>
      <xdr:col>1</xdr:col>
      <xdr:colOff>941917</xdr:colOff>
      <xdr:row>4</xdr:row>
      <xdr:rowOff>107580</xdr:rowOff>
    </xdr:to>
    <xdr:pic>
      <xdr:nvPicPr>
        <xdr:cNvPr id="11" name="Imagen 15" descr="Texto&#10;&#10;Descripción generada automáticamente con confianza media">
          <a:extLst>
            <a:ext uri="{FF2B5EF4-FFF2-40B4-BE49-F238E27FC236}">
              <a16:creationId xmlns="" xmlns:a16="http://schemas.microsoft.com/office/drawing/2014/main" id="{74BEE064-E1EF-4A9B-8FFD-4D6B6AB68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583" y="90151"/>
          <a:ext cx="857251" cy="5148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156729</xdr:colOff>
      <xdr:row>1</xdr:row>
      <xdr:rowOff>31750</xdr:rowOff>
    </xdr:from>
    <xdr:to>
      <xdr:col>7</xdr:col>
      <xdr:colOff>1035676</xdr:colOff>
      <xdr:row>4</xdr:row>
      <xdr:rowOff>116503</xdr:rowOff>
    </xdr:to>
    <xdr:pic>
      <xdr:nvPicPr>
        <xdr:cNvPr id="12" name="Imagen 16" descr="Imagen que contiene Logotipo&#10;&#10;Descripción generada automáticamente">
          <a:extLst>
            <a:ext uri="{FF2B5EF4-FFF2-40B4-BE49-F238E27FC236}">
              <a16:creationId xmlns="" xmlns:a16="http://schemas.microsoft.com/office/drawing/2014/main" id="{869892F4-9262-4246-8588-B15843E12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7729" y="84667"/>
          <a:ext cx="878947" cy="52925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4"/>
  <sheetViews>
    <sheetView showGridLines="0" tabSelected="1" topLeftCell="A52" zoomScale="90" zoomScaleNormal="90" workbookViewId="0">
      <selection activeCell="G75" sqref="G75"/>
    </sheetView>
  </sheetViews>
  <sheetFormatPr baseColWidth="10" defaultColWidth="11.42578125" defaultRowHeight="12" x14ac:dyDescent="0.2"/>
  <cols>
    <col min="1" max="1" width="0.85546875" style="1" customWidth="1"/>
    <col min="2" max="2" width="37.42578125" style="1" customWidth="1"/>
    <col min="3" max="8" width="16.28515625" style="1" customWidth="1"/>
    <col min="9" max="11" width="13.7109375" style="1" customWidth="1"/>
    <col min="12" max="12" width="39.140625" style="1" customWidth="1"/>
    <col min="13" max="16384" width="11.42578125" style="1"/>
  </cols>
  <sheetData>
    <row r="1" spans="2:9" ht="4.5" customHeight="1" thickBot="1" x14ac:dyDescent="0.3">
      <c r="I1" s="2" t="s">
        <v>50</v>
      </c>
    </row>
    <row r="2" spans="2:9" x14ac:dyDescent="0.2">
      <c r="B2" s="10" t="s">
        <v>51</v>
      </c>
      <c r="C2" s="11"/>
      <c r="D2" s="11"/>
      <c r="E2" s="11"/>
      <c r="F2" s="11"/>
      <c r="G2" s="11"/>
      <c r="H2" s="12"/>
    </row>
    <row r="3" spans="2:9" x14ac:dyDescent="0.2">
      <c r="B3" s="13" t="s">
        <v>0</v>
      </c>
      <c r="C3" s="14"/>
      <c r="D3" s="14"/>
      <c r="E3" s="14"/>
      <c r="F3" s="14"/>
      <c r="G3" s="14"/>
      <c r="H3" s="15"/>
    </row>
    <row r="4" spans="2:9" x14ac:dyDescent="0.2">
      <c r="B4" s="13" t="s">
        <v>1</v>
      </c>
      <c r="C4" s="14"/>
      <c r="D4" s="14"/>
      <c r="E4" s="14"/>
      <c r="F4" s="14"/>
      <c r="G4" s="14"/>
      <c r="H4" s="15"/>
    </row>
    <row r="5" spans="2:9" ht="12.75" thickBot="1" x14ac:dyDescent="0.25">
      <c r="B5" s="16" t="s">
        <v>49</v>
      </c>
      <c r="C5" s="17"/>
      <c r="D5" s="17"/>
      <c r="E5" s="17"/>
      <c r="F5" s="17"/>
      <c r="G5" s="17"/>
      <c r="H5" s="18"/>
    </row>
    <row r="6" spans="2:9" ht="12.75" thickBot="1" x14ac:dyDescent="0.25">
      <c r="B6" s="19" t="s">
        <v>2</v>
      </c>
      <c r="C6" s="20" t="s">
        <v>3</v>
      </c>
      <c r="D6" s="21"/>
      <c r="E6" s="21"/>
      <c r="F6" s="21"/>
      <c r="G6" s="22"/>
      <c r="H6" s="23" t="s">
        <v>4</v>
      </c>
    </row>
    <row r="7" spans="2:9" ht="24.75" thickBot="1" x14ac:dyDescent="0.25">
      <c r="B7" s="24"/>
      <c r="C7" s="25" t="s">
        <v>5</v>
      </c>
      <c r="D7" s="25" t="s">
        <v>6</v>
      </c>
      <c r="E7" s="25" t="s">
        <v>7</v>
      </c>
      <c r="F7" s="25" t="s">
        <v>8</v>
      </c>
      <c r="G7" s="25" t="s">
        <v>9</v>
      </c>
      <c r="H7" s="26"/>
    </row>
    <row r="8" spans="2:9" ht="12.75" thickBot="1" x14ac:dyDescent="0.25">
      <c r="B8" s="27"/>
      <c r="C8" s="25" t="s">
        <v>10</v>
      </c>
      <c r="D8" s="25" t="s">
        <v>11</v>
      </c>
      <c r="E8" s="25" t="s">
        <v>12</v>
      </c>
      <c r="F8" s="25" t="s">
        <v>13</v>
      </c>
      <c r="G8" s="25" t="s">
        <v>14</v>
      </c>
      <c r="H8" s="25" t="s">
        <v>15</v>
      </c>
    </row>
    <row r="9" spans="2:9" s="5" customFormat="1" ht="12" customHeight="1" x14ac:dyDescent="0.2">
      <c r="B9" s="3" t="s">
        <v>16</v>
      </c>
      <c r="C9" s="4">
        <f>SUM(C10:C17)</f>
        <v>136929723.65000001</v>
      </c>
      <c r="D9" s="4">
        <v>9335368.8399999999</v>
      </c>
      <c r="E9" s="4">
        <v>146265092.49000001</v>
      </c>
      <c r="F9" s="4">
        <v>35324837.030000001</v>
      </c>
      <c r="G9" s="4">
        <v>35324837.030000001</v>
      </c>
      <c r="H9" s="4">
        <v>110940255.45999999</v>
      </c>
    </row>
    <row r="10" spans="2:9" ht="12" customHeight="1" x14ac:dyDescent="0.2">
      <c r="B10" s="6" t="s">
        <v>17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</row>
    <row r="11" spans="2:9" ht="14.45" customHeight="1" x14ac:dyDescent="0.2">
      <c r="B11" s="6" t="s">
        <v>18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</row>
    <row r="12" spans="2:9" ht="12" customHeight="1" x14ac:dyDescent="0.2">
      <c r="B12" s="6" t="s">
        <v>19</v>
      </c>
      <c r="C12" s="7">
        <v>124554923.77</v>
      </c>
      <c r="D12" s="7">
        <v>5573459.4000000004</v>
      </c>
      <c r="E12" s="7">
        <f>C12+D12</f>
        <v>130128383.17</v>
      </c>
      <c r="F12" s="7">
        <v>30627004.760000002</v>
      </c>
      <c r="G12" s="7">
        <v>30627004.760000002</v>
      </c>
      <c r="H12" s="7">
        <f>E12-F12</f>
        <v>99501378.409999996</v>
      </c>
    </row>
    <row r="13" spans="2:9" ht="14.45" customHeight="1" x14ac:dyDescent="0.2">
      <c r="B13" s="6" t="s">
        <v>20</v>
      </c>
      <c r="C13" s="7">
        <v>0</v>
      </c>
      <c r="D13" s="7">
        <v>0</v>
      </c>
      <c r="E13" s="7">
        <f t="shared" ref="E13:E17" si="0">C13+D13</f>
        <v>0</v>
      </c>
      <c r="F13" s="7">
        <v>0</v>
      </c>
      <c r="G13" s="7">
        <v>0</v>
      </c>
      <c r="H13" s="7">
        <f t="shared" ref="H13:H17" si="1">E13-F13</f>
        <v>0</v>
      </c>
    </row>
    <row r="14" spans="2:9" ht="12" customHeight="1" x14ac:dyDescent="0.2">
      <c r="B14" s="6" t="s">
        <v>21</v>
      </c>
      <c r="C14" s="7">
        <v>0</v>
      </c>
      <c r="D14" s="7">
        <v>0</v>
      </c>
      <c r="E14" s="7">
        <f t="shared" si="0"/>
        <v>0</v>
      </c>
      <c r="F14" s="7">
        <v>0</v>
      </c>
      <c r="G14" s="7">
        <v>0</v>
      </c>
      <c r="H14" s="7">
        <f t="shared" si="1"/>
        <v>0</v>
      </c>
    </row>
    <row r="15" spans="2:9" ht="14.45" customHeight="1" x14ac:dyDescent="0.2">
      <c r="B15" s="6" t="s">
        <v>22</v>
      </c>
      <c r="C15" s="7">
        <v>0</v>
      </c>
      <c r="D15" s="7">
        <v>0</v>
      </c>
      <c r="E15" s="7">
        <f t="shared" si="0"/>
        <v>0</v>
      </c>
      <c r="F15" s="7">
        <v>0</v>
      </c>
      <c r="G15" s="7">
        <v>0</v>
      </c>
      <c r="H15" s="7">
        <f t="shared" si="1"/>
        <v>0</v>
      </c>
    </row>
    <row r="16" spans="2:9" ht="25.9" customHeight="1" x14ac:dyDescent="0.2">
      <c r="B16" s="6" t="s">
        <v>23</v>
      </c>
      <c r="C16" s="7">
        <v>12374799.880000001</v>
      </c>
      <c r="D16" s="7">
        <v>3761909.44</v>
      </c>
      <c r="E16" s="7">
        <f t="shared" si="0"/>
        <v>16136709.32</v>
      </c>
      <c r="F16" s="7">
        <v>4697832.2699999996</v>
      </c>
      <c r="G16" s="7">
        <v>4697832.2699999996</v>
      </c>
      <c r="H16" s="7">
        <f t="shared" si="1"/>
        <v>11438877.050000001</v>
      </c>
    </row>
    <row r="17" spans="2:8" ht="14.45" customHeight="1" x14ac:dyDescent="0.2">
      <c r="B17" s="6" t="s">
        <v>24</v>
      </c>
      <c r="C17" s="7">
        <v>0</v>
      </c>
      <c r="D17" s="7">
        <v>0</v>
      </c>
      <c r="E17" s="7">
        <f t="shared" si="0"/>
        <v>0</v>
      </c>
      <c r="F17" s="7">
        <v>0</v>
      </c>
      <c r="G17" s="7">
        <v>0</v>
      </c>
      <c r="H17" s="7">
        <f t="shared" si="1"/>
        <v>0</v>
      </c>
    </row>
    <row r="18" spans="2:8" ht="10.9" customHeight="1" x14ac:dyDescent="0.2">
      <c r="B18" s="6"/>
      <c r="C18" s="7"/>
      <c r="D18" s="7"/>
      <c r="E18" s="7"/>
      <c r="F18" s="7"/>
      <c r="G18" s="7"/>
      <c r="H18" s="7"/>
    </row>
    <row r="19" spans="2:8" s="5" customFormat="1" ht="14.45" customHeight="1" x14ac:dyDescent="0.2">
      <c r="B19" s="3" t="s">
        <v>25</v>
      </c>
      <c r="C19" s="4">
        <f>SUM(C20:C26)</f>
        <v>8900043.4100000001</v>
      </c>
      <c r="D19" s="4">
        <f>SUM(D20:D26)</f>
        <v>1323407</v>
      </c>
      <c r="E19" s="4">
        <f>C19+D19</f>
        <v>10223450.41</v>
      </c>
      <c r="F19" s="4">
        <f>SUM(F20:F26)</f>
        <v>1813360.35</v>
      </c>
      <c r="G19" s="4">
        <f>SUM(G20:G26)</f>
        <v>1813360.35</v>
      </c>
      <c r="H19" s="4">
        <f>E19-F19</f>
        <v>8410090.0600000005</v>
      </c>
    </row>
    <row r="20" spans="2:8" ht="12" customHeight="1" x14ac:dyDescent="0.2">
      <c r="B20" s="6" t="s">
        <v>26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</row>
    <row r="21" spans="2:8" ht="14.45" customHeight="1" x14ac:dyDescent="0.2">
      <c r="B21" s="6" t="s">
        <v>27</v>
      </c>
      <c r="C21" s="7">
        <v>8900043.4100000001</v>
      </c>
      <c r="D21" s="7">
        <v>1323407</v>
      </c>
      <c r="E21" s="7">
        <v>10223450.41</v>
      </c>
      <c r="F21" s="7">
        <v>1813360.35</v>
      </c>
      <c r="G21" s="7">
        <v>1813360.35</v>
      </c>
      <c r="H21" s="7">
        <v>8410090.0600000005</v>
      </c>
    </row>
    <row r="22" spans="2:8" ht="15" customHeight="1" x14ac:dyDescent="0.2">
      <c r="B22" s="6" t="s">
        <v>28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</row>
    <row r="23" spans="2:8" ht="24.75" customHeight="1" x14ac:dyDescent="0.2">
      <c r="B23" s="6" t="s">
        <v>29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</row>
    <row r="24" spans="2:8" x14ac:dyDescent="0.2">
      <c r="B24" s="6" t="s">
        <v>30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</row>
    <row r="25" spans="2:8" x14ac:dyDescent="0.2"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</row>
    <row r="26" spans="2:8" x14ac:dyDescent="0.2">
      <c r="B26" s="6" t="s">
        <v>32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</row>
    <row r="27" spans="2:8" ht="10.9" customHeight="1" x14ac:dyDescent="0.2">
      <c r="B27" s="6"/>
      <c r="C27" s="7"/>
      <c r="D27" s="7"/>
      <c r="E27" s="7"/>
      <c r="F27" s="7"/>
      <c r="G27" s="7"/>
      <c r="H27" s="7"/>
    </row>
    <row r="28" spans="2:8" s="5" customFormat="1" x14ac:dyDescent="0.2">
      <c r="B28" s="3" t="s">
        <v>33</v>
      </c>
      <c r="C28" s="4">
        <f>SUM(C29:C37)</f>
        <v>1270425.3999999999</v>
      </c>
      <c r="D28" s="4">
        <f>SUM(D29:D37)</f>
        <v>5000</v>
      </c>
      <c r="E28" s="4">
        <f>C28+D28</f>
        <v>1275425.3999999999</v>
      </c>
      <c r="F28" s="4">
        <v>76300.039999999994</v>
      </c>
      <c r="G28" s="4">
        <f>SUM(G29:G37)</f>
        <v>76300.039999999994</v>
      </c>
      <c r="H28" s="4">
        <f>E28-F28</f>
        <v>1199125.3599999999</v>
      </c>
    </row>
    <row r="29" spans="2:8" ht="24" x14ac:dyDescent="0.2">
      <c r="B29" s="6" t="s">
        <v>34</v>
      </c>
      <c r="C29" s="7">
        <v>1270425.3999999999</v>
      </c>
      <c r="D29" s="7">
        <v>5000</v>
      </c>
      <c r="E29" s="7">
        <v>1275425.3999999999</v>
      </c>
      <c r="F29" s="7">
        <v>76300.039999999994</v>
      </c>
      <c r="G29" s="7">
        <v>76300.039999999994</v>
      </c>
      <c r="H29" s="7">
        <v>1199125.3600000001</v>
      </c>
    </row>
    <row r="30" spans="2:8" x14ac:dyDescent="0.2">
      <c r="B30" s="6" t="s">
        <v>35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</row>
    <row r="31" spans="2:8" x14ac:dyDescent="0.2">
      <c r="B31" s="6" t="s">
        <v>36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</row>
    <row r="32" spans="2:8" x14ac:dyDescent="0.2">
      <c r="B32" s="6" t="s">
        <v>37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</row>
    <row r="33" spans="2:8" x14ac:dyDescent="0.2">
      <c r="B33" s="6" t="s">
        <v>38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</row>
    <row r="34" spans="2:8" x14ac:dyDescent="0.2">
      <c r="B34" s="6" t="s">
        <v>39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</row>
    <row r="35" spans="2:8" x14ac:dyDescent="0.2">
      <c r="B35" s="6" t="s">
        <v>40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</row>
    <row r="36" spans="2:8" x14ac:dyDescent="0.2">
      <c r="B36" s="6" t="s">
        <v>41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</row>
    <row r="37" spans="2:8" x14ac:dyDescent="0.2">
      <c r="B37" s="6" t="s">
        <v>42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</row>
    <row r="38" spans="2:8" x14ac:dyDescent="0.2">
      <c r="B38" s="6"/>
      <c r="C38" s="7"/>
      <c r="D38" s="7"/>
      <c r="E38" s="7"/>
      <c r="F38" s="7"/>
      <c r="G38" s="7"/>
      <c r="H38" s="7"/>
    </row>
    <row r="39" spans="2:8" s="5" customFormat="1" ht="21.6" customHeight="1" x14ac:dyDescent="0.2">
      <c r="B39" s="3" t="s">
        <v>43</v>
      </c>
      <c r="C39" s="4">
        <v>5230808</v>
      </c>
      <c r="D39" s="4">
        <f>SUM(D40:D43)</f>
        <v>-2812317.88</v>
      </c>
      <c r="E39" s="4">
        <f>C39+D39</f>
        <v>2418490.12</v>
      </c>
      <c r="F39" s="4">
        <f>SUM(F40:F43)</f>
        <v>330016.03999999998</v>
      </c>
      <c r="G39" s="4">
        <f>SUM(G40:G43)</f>
        <v>330016.03999999998</v>
      </c>
      <c r="H39" s="4">
        <f>E39-F39</f>
        <v>2088474.08</v>
      </c>
    </row>
    <row r="40" spans="2:8" ht="24" x14ac:dyDescent="0.2">
      <c r="B40" s="6" t="s">
        <v>44</v>
      </c>
      <c r="C40" s="7">
        <v>2254000</v>
      </c>
      <c r="D40" s="7">
        <v>-168517.88</v>
      </c>
      <c r="E40" s="7">
        <f>C40+D40</f>
        <v>2085482.12</v>
      </c>
      <c r="F40" s="7">
        <v>330016.03999999998</v>
      </c>
      <c r="G40" s="7">
        <v>330016.03999999998</v>
      </c>
      <c r="H40" s="7">
        <f>E40-F40</f>
        <v>1755466.08</v>
      </c>
    </row>
    <row r="41" spans="2:8" ht="36" x14ac:dyDescent="0.2">
      <c r="B41" s="6" t="s">
        <v>45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</row>
    <row r="42" spans="2:8" x14ac:dyDescent="0.2">
      <c r="B42" s="6" t="s">
        <v>46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</row>
    <row r="43" spans="2:8" ht="12.75" thickBot="1" x14ac:dyDescent="0.25">
      <c r="B43" s="6" t="s">
        <v>47</v>
      </c>
      <c r="C43" s="7">
        <v>2976808</v>
      </c>
      <c r="D43" s="7">
        <v>-2643800</v>
      </c>
      <c r="E43" s="7">
        <f>C43+D43</f>
        <v>333008</v>
      </c>
      <c r="F43" s="7">
        <v>0</v>
      </c>
      <c r="G43" s="7">
        <v>0</v>
      </c>
      <c r="H43" s="7">
        <f>E43-F43</f>
        <v>333008</v>
      </c>
    </row>
    <row r="44" spans="2:8" ht="12.75" thickBot="1" x14ac:dyDescent="0.25">
      <c r="B44" s="8" t="s">
        <v>48</v>
      </c>
      <c r="C44" s="9">
        <f>C9+C19+C28+C39</f>
        <v>152331000.46000001</v>
      </c>
      <c r="D44" s="9">
        <f>D9+D19+D28+D39</f>
        <v>7851457.96</v>
      </c>
      <c r="E44" s="9">
        <f>C44+D44</f>
        <v>160182458.42000002</v>
      </c>
      <c r="F44" s="9">
        <f>F9+F19+F28+F39</f>
        <v>37544513.460000001</v>
      </c>
      <c r="G44" s="9">
        <f>G9+G19+G28+G39</f>
        <v>37544513.460000001</v>
      </c>
      <c r="H44" s="9">
        <f>E44-F44</f>
        <v>122637944.96000001</v>
      </c>
    </row>
  </sheetData>
  <mergeCells count="7">
    <mergeCell ref="B2:H2"/>
    <mergeCell ref="B3:H3"/>
    <mergeCell ref="B4:H4"/>
    <mergeCell ref="B5:H5"/>
    <mergeCell ref="B6:B8"/>
    <mergeCell ref="C6:G6"/>
    <mergeCell ref="H6:H7"/>
  </mergeCells>
  <pageMargins left="0.39370078740157483" right="0.19685039370078741" top="0.19685039370078741" bottom="0.39370078740157483" header="0.31496062992125984" footer="0.31496062992125984"/>
  <pageSetup scale="70" fitToWidth="0" fitToHeight="0" orientation="portrait" horizontalDpi="360" verticalDpi="360" r:id="rId1"/>
  <headerFooter>
    <oddFooter>&amp;RPágina &amp;P de &amp;N</oddFooter>
  </headerFooter>
  <ignoredErrors>
    <ignoredError sqref="C8:H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 CFG</vt:lpstr>
      <vt:lpstr>'EAE CFG'!Área_de_impresión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2022-04-27T21:45:36Z</cp:lastPrinted>
  <dcterms:created xsi:type="dcterms:W3CDTF">2019-02-28T18:43:37Z</dcterms:created>
  <dcterms:modified xsi:type="dcterms:W3CDTF">2022-04-27T21:46:52Z</dcterms:modified>
</cp:coreProperties>
</file>