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0730" windowHeight="11160" tabRatio="951" firstSheet="5" activeTab="23"/>
  </bookViews>
  <sheets>
    <sheet name="EFE 01" sheetId="9" r:id="rId1"/>
    <sheet name="ESF-02" sheetId="11" r:id="rId2"/>
    <sheet name="ESF-03" sheetId="12" r:id="rId3"/>
    <sheet name="ESF-04" sheetId="13" r:id="rId4"/>
    <sheet name="ESF-05" sheetId="14" r:id="rId5"/>
    <sheet name="ESF-06" sheetId="15" r:id="rId6"/>
    <sheet name="ESF-07" sheetId="16" r:id="rId7"/>
    <sheet name="ESF-08" sheetId="17" r:id="rId8"/>
    <sheet name="ESF-09" sheetId="18" r:id="rId9"/>
    <sheet name="ESF-10" sheetId="19" r:id="rId10"/>
    <sheet name="ESF-11" sheetId="20" r:id="rId11"/>
    <sheet name="ESF-12" sheetId="21" r:id="rId12"/>
    <sheet name="ESF-13" sheetId="22" r:id="rId13"/>
    <sheet name="ESF-14" sheetId="23" r:id="rId14"/>
    <sheet name="EA-1" sheetId="24" r:id="rId15"/>
    <sheet name="EA-2" sheetId="25" r:id="rId16"/>
    <sheet name="EA-3 " sheetId="26" r:id="rId17"/>
    <sheet name="EA-4" sheetId="27" r:id="rId18"/>
    <sheet name="EVHP 1" sheetId="28" r:id="rId19"/>
    <sheet name="EVHP-2" sheetId="29" r:id="rId20"/>
    <sheet name="EFE-1" sheetId="30" r:id="rId21"/>
    <sheet name="EFE-2" sheetId="31" r:id="rId22"/>
    <sheet name="CPC-EA5" sheetId="10" r:id="rId23"/>
    <sheet name="Notas de Desglose" sheetId="8" r:id="rId24"/>
  </sheets>
  <definedNames>
    <definedName name="_ftn1" localSheetId="23">'Notas de Desglose'!$A$168</definedName>
    <definedName name="_ftnref1" localSheetId="23">'Notas de Desglose'!$A$40</definedName>
    <definedName name="_Hlk13661906" localSheetId="23">'Notas de Desglose'!$A$85</definedName>
    <definedName name="_xlnm.Print_Area" localSheetId="22">'CPC-EA5'!$C$2:$F$86</definedName>
    <definedName name="_xlnm.Print_Area" localSheetId="15">'EA-2'!$B$2:$C$45</definedName>
    <definedName name="_xlnm.Print_Area" localSheetId="16">'EA-3 '!$B$2:$C$44</definedName>
    <definedName name="_xlnm.Print_Area" localSheetId="17">'EA-4'!$B$2:$D$64</definedName>
    <definedName name="_xlnm.Print_Area" localSheetId="0">'EFE 01'!$B$1:$D$42</definedName>
    <definedName name="_xlnm.Print_Area" localSheetId="20">'EFE-1'!$B$1:$D$40</definedName>
    <definedName name="_xlnm.Print_Area" localSheetId="21">'EFE-2'!$B$2:$D$45</definedName>
    <definedName name="_xlnm.Print_Area" localSheetId="1">'ESF-02'!$C$3:$D$45</definedName>
    <definedName name="_xlnm.Print_Area" localSheetId="3">'ESF-04'!$B$2:$D$44</definedName>
    <definedName name="_xlnm.Print_Area" localSheetId="4">'ESF-05'!$B$2:$C$43</definedName>
    <definedName name="_xlnm.Print_Area" localSheetId="6">'ESF-07'!$B$2:$C$42</definedName>
    <definedName name="_xlnm.Print_Area" localSheetId="7">'ESF-08'!$B$2:$C$57</definedName>
    <definedName name="_xlnm.Print_Area" localSheetId="8">'ESF-09'!$B$2:$C$42</definedName>
    <definedName name="_xlnm.Print_Area" localSheetId="11">'ESF-12'!$B$2:$G$45</definedName>
    <definedName name="_xlnm.Print_Area" localSheetId="18">'EVHP 1'!$B$3:$C$43</definedName>
    <definedName name="_xlnm.Print_Area" localSheetId="19">'EVHP-2'!$B$3:$C$47</definedName>
    <definedName name="_xlnm.Print_Area" localSheetId="23">'Notas de Desglose'!$A$1:$D$169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1" i="8" l="1"/>
  <c r="D163" i="8" s="1"/>
  <c r="D123" i="8"/>
  <c r="D12" i="30"/>
  <c r="D18" i="31"/>
  <c r="C18" i="31"/>
  <c r="C12" i="30"/>
  <c r="C23" i="29"/>
  <c r="C15" i="28"/>
  <c r="C42" i="27"/>
  <c r="D39" i="27" s="1"/>
  <c r="C15" i="26"/>
  <c r="C15" i="25"/>
  <c r="C20" i="24"/>
  <c r="C18" i="23"/>
  <c r="C15" i="22"/>
  <c r="C18" i="21"/>
  <c r="G18" i="21"/>
  <c r="F18" i="21"/>
  <c r="E18" i="21"/>
  <c r="D18" i="21"/>
  <c r="C15" i="20"/>
  <c r="C15" i="19"/>
  <c r="C15" i="18"/>
  <c r="D32" i="27" l="1"/>
  <c r="D40" i="27"/>
  <c r="D15" i="27"/>
  <c r="D16" i="27"/>
  <c r="D24" i="27"/>
  <c r="D33" i="27"/>
  <c r="D42" i="27"/>
  <c r="D17" i="27"/>
  <c r="D25" i="27"/>
  <c r="D34" i="27"/>
  <c r="D9" i="27"/>
  <c r="D18" i="27"/>
  <c r="D27" i="27"/>
  <c r="D35" i="27"/>
  <c r="D13" i="27"/>
  <c r="D10" i="27"/>
  <c r="D19" i="27"/>
  <c r="D28" i="27"/>
  <c r="D36" i="27"/>
  <c r="D23" i="27"/>
  <c r="D11" i="27"/>
  <c r="D20" i="27"/>
  <c r="D29" i="27"/>
  <c r="D37" i="27"/>
  <c r="D38" i="27"/>
  <c r="D21" i="27"/>
  <c r="D30" i="27"/>
  <c r="D14" i="27"/>
  <c r="D22" i="27"/>
  <c r="D31" i="27"/>
  <c r="C36" i="17"/>
  <c r="C15" i="16"/>
  <c r="C15" i="15"/>
  <c r="C15" i="14"/>
  <c r="C15" i="13"/>
  <c r="C15" i="12"/>
  <c r="D16" i="11"/>
  <c r="F30" i="10" l="1"/>
  <c r="F62" i="10" s="1"/>
  <c r="D12" i="9"/>
  <c r="C12" i="9"/>
</calcChain>
</file>

<file path=xl/sharedStrings.xml><?xml version="1.0" encoding="utf-8"?>
<sst xmlns="http://schemas.openxmlformats.org/spreadsheetml/2006/main" count="568" uniqueCount="353">
  <si>
    <t>Total de Efectivo y Equivalentes</t>
  </si>
  <si>
    <t>Conciliación entre los Ingresos Presupuestarios y Contables</t>
  </si>
  <si>
    <t>(Cifras en pesos)</t>
  </si>
  <si>
    <t>Conciliación entre los Egresos Presupuestarios y los Gastos Contables</t>
  </si>
  <si>
    <t>Otros Egresos Presupuestales No Contables</t>
  </si>
  <si>
    <t>Provisiones</t>
  </si>
  <si>
    <t>Otros Gastos</t>
  </si>
  <si>
    <t>ASEC_EFE01_1erTRIM_I3</t>
  </si>
  <si>
    <t>Efectivo</t>
  </si>
  <si>
    <t>EFE 01 - Efectivo y Equivalentes</t>
  </si>
  <si>
    <t>1. Total de Ingresos Presupuestarios</t>
  </si>
  <si>
    <t>2. Más Ingresos Contables No Presupuestarios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</si>
  <si>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</si>
  <si>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</si>
  <si>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</si>
  <si>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</si>
  <si>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</si>
  <si>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Otros Ingresos Contables No Presupuestarios</t>
  </si>
  <si>
    <t>3. Menos Ingresos Presupuestarios No Contables</t>
  </si>
  <si>
    <t>Aprovechamientos Patrimoniales</t>
  </si>
  <si>
    <t>Ingresos Derivados de Financiamientos</t>
  </si>
  <si>
    <t>Otros Ingresos Presupuestarios No Contables</t>
  </si>
  <si>
    <t>4. Total de Ingresos Contables</t>
  </si>
  <si>
    <t>1. Total de Egresos Presupuestarios</t>
  </si>
  <si>
    <t>2. Menos Egresos Presupuestario No Contables</t>
  </si>
  <si>
    <t>Materias Primas y Materiales de Producción y Comercialización</t>
  </si>
  <si>
    <t>Materiales y Suministros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</si>
  <si>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</si>
  <si>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</si>
  <si>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</si>
  <si>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</si>
  <si>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</si>
  <si>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</si>
  <si>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</si>
  <si>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</si>
  <si>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2.10</t>
  </si>
  <si>
    <t>2.11</t>
  </si>
  <si>
    <t>Activos Intangibles</t>
  </si>
  <si>
    <t>2.12</t>
  </si>
  <si>
    <t>Obra Pública en Bienes de Dominio Público</t>
  </si>
  <si>
    <t>2.13</t>
  </si>
  <si>
    <t>Obra Pública en Bienes Propios</t>
  </si>
  <si>
    <t>2.14</t>
  </si>
  <si>
    <t>Acciones y Participaciones de Capital</t>
  </si>
  <si>
    <t>2.15</t>
  </si>
  <si>
    <t>Compra de Títulos y Valores</t>
  </si>
  <si>
    <t>2.16</t>
  </si>
  <si>
    <t>Inversiones en Fideicomisos, Mandatos y Otros Análogos</t>
  </si>
  <si>
    <t>Concesión de Préstamos</t>
  </si>
  <si>
    <t>2.17</t>
  </si>
  <si>
    <t>2.18</t>
  </si>
  <si>
    <t>Provisiones para Contingencias y Otras Erogaciones Especiales</t>
  </si>
  <si>
    <t>Amortización de la Deuda Pública</t>
  </si>
  <si>
    <t>2.19</t>
  </si>
  <si>
    <t>2.20</t>
  </si>
  <si>
    <t>Adeudos de Ejercicios Fiscales Anteriores (ADEFAS)</t>
  </si>
  <si>
    <t>3. Más Gastos Contables No Presupuestarios</t>
  </si>
  <si>
    <t>Estimaciones, Depreciaciones, Deterioros, Obsolescencia y Amortizaciones</t>
  </si>
  <si>
    <t>Disminución de Inventarios</t>
  </si>
  <si>
    <t>Aumento por Insuficiencia de Estimaciones por Pérdida o Deterioro u Obsolescencia</t>
  </si>
  <si>
    <t>Aumento por Insuficiencia de Provisiones</t>
  </si>
  <si>
    <t>Otros Gastos Contables No Presupuestarios</t>
  </si>
  <si>
    <t>4. Total de Gastos Contables</t>
  </si>
  <si>
    <t>3.1</t>
  </si>
  <si>
    <t>a) NOTAS DE DESGLOSE</t>
  </si>
  <si>
    <t>Activo</t>
  </si>
  <si>
    <t>Efectivo y Equivalentes</t>
  </si>
  <si>
    <r>
      <t>ESF 01.</t>
    </r>
    <r>
      <rPr>
        <sz val="11"/>
        <color theme="1"/>
        <rFont val="Arial"/>
        <family val="2"/>
      </rPr>
      <t xml:space="preserve"> Se informará acerca de los fondos con afectación específica, el tipo y monto de los mismos; de las inversiones financieras se revelará su tipo y monto, su clasificación en corto y largo plazo separando aquéllas que su vencimiento sea menor a 3 meses.</t>
    </r>
  </si>
  <si>
    <r>
      <t xml:space="preserve">ESF 02. </t>
    </r>
    <r>
      <rPr>
        <sz val="11"/>
        <color theme="1"/>
        <rFont val="Arial"/>
        <family val="2"/>
      </rPr>
      <t>Por tipo de contribución se informará el monto que se encuentre pendiente de cobro y por recuperar de hasta cinco ejercicios anteriores, asimismo se deberán considerar los montos sujetos a algún tipo de juicio con una antigüedad mayor a la señalada y la factibilidad de cobro.</t>
    </r>
  </si>
  <si>
    <r>
      <t xml:space="preserve">ESF 03. </t>
    </r>
    <r>
      <rPr>
        <sz val="11"/>
        <color theme="1"/>
        <rFont val="Arial"/>
        <family val="2"/>
      </rPr>
      <t>Se elaborará, de manera agrupada, los derechos a recibir efectivo y equivalentes, y bienes o servicios a recibir, (excepto cuentas por cobrar de contribuciones o fideicomisos que se encuentran dentro de inversiones financieras, participaciones y aportaciones de capital) en una desagregación por su vencimiento en días a 90, 180, menor o igual a 365 y mayor a 365. Adicionalmente, se informará de las características cualitativas relevantes que le afecten a estas cuentas.</t>
    </r>
  </si>
  <si>
    <t>Bienes Disponibles para su Transformación o Consumo (inventarios)</t>
  </si>
  <si>
    <r>
      <t xml:space="preserve">ESF 04. </t>
    </r>
    <r>
      <rPr>
        <sz val="11"/>
        <color theme="1"/>
        <rFont val="Arial"/>
        <family val="2"/>
      </rPr>
      <t>Se clasificarán como bienes disponibles para su transformación aquéllos que se encuentren dentro de la cuenta Inventarios. Esta nota aplica para aquellos entes públicos que realicen algún proceso de transformación y/o elaboración de bienes.</t>
    </r>
  </si>
  <si>
    <t>En la nota se informará del sistema de costeo y método de valuación, aplicados a los inventarios, así como la conveniencia de su aplicación dada la naturaleza de los mismos. Adicionalmente, se revelará el impacto en la información financiera por cambios en el método o sistema.</t>
  </si>
  <si>
    <r>
      <t xml:space="preserve">ESF 05. </t>
    </r>
    <r>
      <rPr>
        <sz val="11"/>
        <color theme="1"/>
        <rFont val="Arial"/>
        <family val="2"/>
      </rPr>
      <t>De la cuenta Almacén se informará acerca del método de valuación, así como la conveniencia de su aplicación. Adicionalmente, se revelará el impacto en la información financiera por cambios en el método.</t>
    </r>
  </si>
  <si>
    <t>Inversiones Financieras</t>
  </si>
  <si>
    <r>
      <t xml:space="preserve">ESF 06. </t>
    </r>
    <r>
      <rPr>
        <sz val="11"/>
        <color theme="1"/>
        <rFont val="Arial"/>
        <family val="2"/>
      </rPr>
      <t>De la cuenta Inversiones financieras, que considera los fideicomisos, se informará de éstos los recursos asignados por tipo y monto, y características significativas que tengan o puedan tener alguna incidencia en las mismas.</t>
    </r>
  </si>
  <si>
    <r>
      <t xml:space="preserve">ESF 07. </t>
    </r>
    <r>
      <rPr>
        <sz val="11"/>
        <color theme="1"/>
        <rFont val="Arial"/>
        <family val="2"/>
      </rPr>
      <t>Se informará de las inversiones financieras, los saldos de las participaciones y aportaciones de capital.</t>
    </r>
  </si>
  <si>
    <t>Bienes Muebles, Inmuebles e Intangibles</t>
  </si>
  <si>
    <r>
      <t xml:space="preserve">ESF 08. </t>
    </r>
    <r>
      <rPr>
        <sz val="11"/>
        <color theme="1"/>
        <rFont val="Arial"/>
        <family val="2"/>
      </rPr>
      <t>Se informará de manera agrupada por cuenta, los rubros de Bienes Muebles e Inmuebles, el monto de la depreciación del ejercicio y la acumulada, el método de depreciación, tasas aplicadas y los criterios de aplicación de los mismos. Asimismo, se informará de las características significativas del estado en que se encuentren los activos.</t>
    </r>
  </si>
  <si>
    <r>
      <t xml:space="preserve">ESF 09. </t>
    </r>
    <r>
      <rPr>
        <sz val="11"/>
        <color theme="1"/>
        <rFont val="Arial"/>
        <family val="2"/>
      </rPr>
      <t>Se informará de manera agrupada por cuenta, los rubros de activos intangibles y diferidos, su monto y naturaleza, amortización del ejercicio, amortización acumulada, tasa y método aplicados.</t>
    </r>
  </si>
  <si>
    <t>Estimaciones y Deterioros</t>
  </si>
  <si>
    <r>
      <t xml:space="preserve">ESF 10. </t>
    </r>
    <r>
      <rPr>
        <sz val="11"/>
        <color theme="1"/>
        <rFont val="Arial"/>
        <family val="2"/>
      </rPr>
      <t>Se informarán los criterios utilizados para la determinación de las estimaciones; por ejemplo: estimación de cuentas incobrables, estimación de inventarios, deterioro de activos biológicos y cualquier otra que aplique.</t>
    </r>
  </si>
  <si>
    <t>Otros Activos</t>
  </si>
  <si>
    <r>
      <t xml:space="preserve">ESF 11. </t>
    </r>
    <r>
      <rPr>
        <sz val="11"/>
        <color theme="1"/>
        <rFont val="Arial"/>
        <family val="2"/>
      </rPr>
      <t>De las cuentas de otros activos se informará por tipo circulante o no circulante, los montos totales asociados y sus características cualitativas significativas que les impacten financieramente.</t>
    </r>
  </si>
  <si>
    <r>
      <t xml:space="preserve">ESF 12. </t>
    </r>
    <r>
      <rPr>
        <sz val="11"/>
        <color theme="1"/>
        <rFont val="Arial"/>
        <family val="2"/>
      </rPr>
      <t>Se elaborará una relación de las cuentas y documentos por pagar en una desagregación por su vencimiento en días a 90, 180, menor o igual a 365 y mayor a 365. Asimismo, se informará sobre la factibilidad del pago de dichos pasivos.</t>
    </r>
  </si>
  <si>
    <r>
      <t xml:space="preserve">ESF 13. </t>
    </r>
    <r>
      <rPr>
        <sz val="11"/>
        <color theme="1"/>
        <rFont val="Arial"/>
        <family val="2"/>
      </rPr>
      <t>Se informará de manera agrupada los recursos localizados en Fondos de Bienes de Terceros en Administración y/o en Garantía a corto y largo plazo, así como la naturaleza de dichos recursos y sus características cualitativas significativas que les afecten o pudieran afectarles financieramente.</t>
    </r>
  </si>
  <si>
    <r>
      <t xml:space="preserve">ESF 14. </t>
    </r>
    <r>
      <rPr>
        <sz val="11"/>
        <color theme="1"/>
        <rFont val="Arial"/>
        <family val="2"/>
      </rPr>
      <t>Se informará de las cuentas de los pasivos diferidos y otros, su tipo, monto y naturaleza, así como las características significativas que les impacten o pudieran impactarles financieramente.</t>
    </r>
  </si>
  <si>
    <t>Ingresos de Gestión</t>
  </si>
  <si>
    <t>Participaciones, Aportaciones, Convenios, Incentivos Derivados de la Colaboración Fiscal, Fondos Distintos de Aportaciones, Transferencias, Asignaciones, Subsidios y Subvenciones, y Pensiones y Jubilaciones</t>
  </si>
  <si>
    <t>Otros Ingresos y Beneficios</t>
  </si>
  <si>
    <t>Efectivo y equivalentes</t>
  </si>
  <si>
    <t>Depreciación</t>
  </si>
  <si>
    <t>Incrementos en las provisiones</t>
  </si>
  <si>
    <t>Incremento en cuentas por cobrar</t>
  </si>
  <si>
    <t> 0.00</t>
  </si>
  <si>
    <t>I) Notas al Estado de Situación Financiera</t>
  </si>
  <si>
    <r>
      <t>Pasivo</t>
    </r>
    <r>
      <rPr>
        <b/>
        <u/>
        <sz val="12"/>
        <rFont val="Calibri"/>
        <family val="2"/>
      </rPr>
      <t>²</t>
    </r>
  </si>
  <si>
    <t>II) Notas al Estado de Actividades</t>
  </si>
  <si>
    <t>III) Notas al Estado de Variación en la Hacienda Pública</t>
  </si>
  <si>
    <t>IV) Notas al Estado de Flujos de Efectivo</t>
  </si>
  <si>
    <t>V) Conciliación Entre Los Ingresos Presupuestarios y Contables, Así como Entre Los Egresos Presupuestarios y Los Gastos Contables</t>
  </si>
  <si>
    <t>Gastos y Otras Pérdidas</t>
  </si>
  <si>
    <r>
      <rPr>
        <u/>
        <sz val="11"/>
        <color theme="10"/>
        <rFont val="Calibri"/>
        <family val="2"/>
      </rPr>
      <t>²</t>
    </r>
    <r>
      <rPr>
        <u/>
        <sz val="11"/>
        <color theme="10"/>
        <rFont val="Calibri"/>
        <family val="2"/>
        <scheme val="minor"/>
      </rPr>
      <t xml:space="preserve"> Con respecto a la información de la deuda pública, ésta se incluye en el informe de deuda pública en la nota 11 “Información sobre la Deuda y el Reporte Analítico de la Deuda” de las notas de Gestión Administrativa.</t>
    </r>
  </si>
  <si>
    <t>ASEC_ND_4toTRIM_O8</t>
  </si>
  <si>
    <t>Derechos a Recibir Efectivo y Equivalentes y Bienes o Servicios a Recibir</t>
  </si>
  <si>
    <r>
      <t xml:space="preserve">EA 1. </t>
    </r>
    <r>
      <rPr>
        <sz val="11"/>
        <color theme="1"/>
        <rFont val="Arial"/>
        <family val="2"/>
      </rPr>
      <t>De los rubros de impuestos, cuotas y aportaciones de seguridad social, contribuciones de mejoras, derechos, productos, aprovechamientos, y de ingresos por venta de bienes y prestación de servicios, los cuales están armonizados con los rubros del Clasificador por Rubros de Ingresos, se informarán los montos totales y cualquier característica significativa.</t>
    </r>
  </si>
  <si>
    <r>
      <t xml:space="preserve">EA 2. </t>
    </r>
    <r>
      <rPr>
        <sz val="11"/>
        <color theme="1"/>
        <rFont val="Arial"/>
        <family val="2"/>
      </rPr>
      <t>De los rubros de participaciones, aportaciones, convenios, incentivos derivados de la colaboración fiscal, fondos distintos de aportaciones, transferencias, asignaciones, subsidios y subvenciones, y pensiones y jubilaciones, los cuales están armonizados con los rubros del Clasificador por Rubros de Ingresos, se informarán los montos totales y cualquier característica significativa.</t>
    </r>
  </si>
  <si>
    <r>
      <t>EA 3.</t>
    </r>
    <r>
      <rPr>
        <sz val="11"/>
        <color theme="1"/>
        <rFont val="Arial"/>
        <family val="2"/>
      </rPr>
      <t xml:space="preserve"> De los rubros de Ingresos Financieros, Incremento por Variación de Inventarios, Disminución del Exceso de Estimaciones por Pérdida o Deterioro u Obsolescencia, Disminución del Exceso de Provisiones, y de Otros Ingresos y Beneficios Varios, se informarán los montos totales y cualquier característica significativa.</t>
    </r>
  </si>
  <si>
    <r>
      <t xml:space="preserve">EA 4. </t>
    </r>
    <r>
      <rPr>
        <sz val="11"/>
        <color theme="1"/>
        <rFont val="Arial"/>
        <family val="2"/>
      </rPr>
      <t>Explicar aquellas cuentas de gastos de funcionamiento, transferencias, subsidios y otras ayudas, participaciones y aportaciones, otros gastos y pérdidas extraordinarias, así como los ingresos y gastos extraordinarios, que en lo individual representen el 10% o más del total de los gastos.</t>
    </r>
  </si>
  <si>
    <r>
      <t xml:space="preserve">EVHP 1. </t>
    </r>
    <r>
      <rPr>
        <sz val="11"/>
        <color theme="1"/>
        <rFont val="Arial"/>
        <family val="2"/>
      </rPr>
      <t>Se informará de manera agrupada, acerca de las modificaciones al patrimonio contribuido por tipo, naturaleza y monto.</t>
    </r>
  </si>
  <si>
    <r>
      <t xml:space="preserve">EVHP 2. </t>
    </r>
    <r>
      <rPr>
        <sz val="11"/>
        <color theme="1"/>
        <rFont val="Arial"/>
        <family val="2"/>
      </rPr>
      <t>Se informará de manera agrupada, acerca del monto y procedencia de los recursos que modifican al patrimonio generado.</t>
    </r>
  </si>
  <si>
    <r>
      <t xml:space="preserve">EA 5. </t>
    </r>
    <r>
      <rPr>
        <sz val="11"/>
        <color theme="1"/>
        <rFont val="Arial"/>
        <family val="2"/>
      </rPr>
      <t>La conciliación se presentará atendiendo a lo dispuesto por el Acuerdo por el que se emite el formato de conciliación entre los ingresos presupuestarios y contables, así como entre los egresos presupuestarios y los gastos contables.</t>
    </r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</si>
  <si>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</si>
  <si>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</si>
  <si>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</si>
  <si>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</si>
  <si>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</si>
  <si>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</si>
  <si>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Concepto</t>
  </si>
  <si>
    <r>
      <t xml:space="preserve">EFE 1. </t>
    </r>
    <r>
      <rPr>
        <sz val="11"/>
        <color theme="1"/>
        <rFont val="Arial"/>
        <family val="2"/>
      </rPr>
      <t xml:space="preserve">Presentar el análisis de las cifras del periodo actual (20XN) y periodo anterior (20XN-1) del Efectivo y Equivalentes al Efectivo, al Final del Ejercicio del Estado de Flujos de Efectivo, respecto a la composición del rubro de Efectivo y Equivalentes, utilizando el siguiente cuadro: </t>
    </r>
  </si>
  <si>
    <r>
      <t xml:space="preserve">EFE 2. </t>
    </r>
    <r>
      <rPr>
        <sz val="11"/>
        <color theme="1"/>
        <rFont val="Arial"/>
        <family val="2"/>
      </rPr>
      <t xml:space="preserve">Presentar la Conciliación de los Flujos de Efectivo Netos de las Actividades de Operación y los saldos de Resultados del Ejercicio (Ahorro/Desahorro), utilizando el siguiente cuadro: </t>
    </r>
  </si>
  <si>
    <t>Resultados del Ejercicio Ahorro/Desahorro</t>
  </si>
  <si>
    <t>Movimientos de partidas (o rubros) que no afectan al efectivo</t>
  </si>
  <si>
    <t xml:space="preserve">Amortización </t>
  </si>
  <si>
    <t xml:space="preserve">Incremento en inversiones producido por revaluación </t>
  </si>
  <si>
    <t>Ganancia/pérdida en venta de bienes muebles, inmuebles e intangibles</t>
  </si>
  <si>
    <t>Flujos de Efectivo Netos de las Actividades de Operación</t>
  </si>
  <si>
    <t>(0.00)</t>
  </si>
  <si>
    <t>Los conceptos incluidos en los movimientos de partidas (o rubros) que no afectan al efectivo, que aparecen en el cuadro anterior no son exhaustivos y tienen como finalidad mostrar algunos ejemplos para elaborar este cuadro.</t>
  </si>
  <si>
    <t>En cada una de las 23 notas de desglose el ente público deberá poner la nota correspondiente o en su caso la leyenda “Esta nota no le aplica al ente público” y una breve explicación del motivo por el cual no le es aplicable.</t>
  </si>
  <si>
    <t>Bajo protesta de decir verdad declaramos que los Estados Financieros y sus notas, son razonablemente correctos y son responsabilidad del emisor.</t>
  </si>
  <si>
    <t>Al 31 de marzo de 2022</t>
  </si>
  <si>
    <t>ASEC_EFE01_1erTRIM_K4</t>
  </si>
  <si>
    <t>Correspondiente del 01 de enero al 31 de marzo de 2022</t>
  </si>
  <si>
    <t>ASEC_CPC_1erTRIM_L6</t>
  </si>
  <si>
    <t>Al 31 de marzo de 2021</t>
  </si>
  <si>
    <t>ESF-02</t>
  </si>
  <si>
    <t>DERECHOS A RECIBIR BIENES O SERVICIOS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</si>
  <si>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</si>
  <si>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</si>
  <si>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</si>
  <si>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</si>
  <si>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</si>
  <si>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</si>
  <si>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</si>
  <si>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</si>
  <si>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</si>
  <si>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</si>
  <si>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</si>
  <si>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</si>
  <si>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</si>
  <si>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ASEC_BC_1erTRIM_Ñ5</t>
  </si>
  <si>
    <t>CÓDIGO</t>
  </si>
  <si>
    <t>1</t>
  </si>
  <si>
    <t>1.1.1</t>
  </si>
  <si>
    <t>1.1.1.1</t>
  </si>
  <si>
    <t>1.1.1.2</t>
  </si>
  <si>
    <t>1.1.1.3</t>
  </si>
  <si>
    <t>1.1.1.4</t>
  </si>
  <si>
    <t>1.1.1.5</t>
  </si>
  <si>
    <t>1.1.1.6</t>
  </si>
  <si>
    <t>1.1.1.9</t>
  </si>
  <si>
    <t>1.1.2</t>
  </si>
  <si>
    <t>1.1.2.1</t>
  </si>
  <si>
    <t>ALMACENES</t>
  </si>
  <si>
    <t>ALMACÉN DE MATERIALES Y SUMINISTROS DE CONSUMO</t>
  </si>
  <si>
    <t>INVERSIONES FINANCIERAS A LARGO PLAZO</t>
  </si>
  <si>
    <t>INVERSIONES A LARGO PLAZO</t>
  </si>
  <si>
    <t>TÍTULOS Y VALORES A LARGO PLAZO</t>
  </si>
  <si>
    <t>FIDEICOMISOS, MANDATOS Y CONTRATOS ANÁLOGOS</t>
  </si>
  <si>
    <t>PARTICIPACIONES Y APORTACIONES DE CAPITAL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</si>
  <si>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</si>
  <si>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</si>
  <si>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</si>
  <si>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</si>
  <si>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</si>
  <si>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</si>
  <si>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</si>
  <si>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</si>
  <si>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</si>
  <si>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</si>
  <si>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</si>
  <si>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</si>
  <si>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</si>
  <si>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</si>
  <si>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</si>
  <si>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</si>
  <si>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</si>
  <si>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ACTIVOS INTANGIBLES</t>
  </si>
  <si>
    <t>SOFTWARE</t>
  </si>
  <si>
    <t>PATENTES, MARCAS Y DERECHOS</t>
  </si>
  <si>
    <t>CONCESIONES Y FRANQUICIAS</t>
  </si>
  <si>
    <t>OTROS ACTIVOS INTANGIBLES</t>
  </si>
  <si>
    <t>DEPRECIACIÓN, DETERIORO Y AMORTIZACIÓN ACUMULADA DE BIENES</t>
  </si>
  <si>
    <t>DEPRECIACIÓN ACUMULADA DE BIENES INMUEBLES</t>
  </si>
  <si>
    <t>DEPRECIACIÓN ACUMULADA DE INFRAESTRUCTURA</t>
  </si>
  <si>
    <t>DEPRECIACIÓN ACUMULADA DE BIENES MUEBLES</t>
  </si>
  <si>
    <t>DETERIORO ACUMULADO DE ACTIVOS BIOLÓGICOS</t>
  </si>
  <si>
    <t>AMORTIZACIÓN ACUMULADA DE ACTIVOS INTANGIBLES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</si>
  <si>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</si>
  <si>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</si>
  <si>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</si>
  <si>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</si>
  <si>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</si>
  <si>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RETENCIONES Y CONTRIBUCIONES POR PAGAR A CORTO PLAZO</t>
  </si>
  <si>
    <t>DEVOLUCIONES DE LA LEY DE INGRESOS POR PAGAR A CORTO PLAZO</t>
  </si>
  <si>
    <t>OTRAS CUENTAS POR PAGAR A CORTO PLAZO</t>
  </si>
  <si>
    <t>PORCIÓN A CORTO PLAZO DE LA DEUDA PÚBLICA A LARGO PLAZO</t>
  </si>
  <si>
    <t>PORCIÓN A CORTO PLAZO DE LA DEUDA PÚBLICA INTERNA</t>
  </si>
  <si>
    <t>OTROS PASIVOS A CORTO PLAZO</t>
  </si>
  <si>
    <t>INGRESOS POR CLASIFICAR</t>
  </si>
  <si>
    <t>OTROS PASIVOS CIRCULANTES</t>
  </si>
  <si>
    <t>DEUDA PÚBLICA A LARGO PLAZO</t>
  </si>
  <si>
    <t>PRÉSTAMOS DE LA DEUDA PÚBLICA INTERNA POR PAGAR A LARGO PLAZO</t>
  </si>
  <si>
    <t>PROVISIONES A LARGO PLAZO</t>
  </si>
  <si>
    <t>PROVISIÓN PARA PENSIONES A LARGO PLAZO</t>
  </si>
  <si>
    <t>HACIENDA PUBLICA/ PATRIMONIO</t>
  </si>
  <si>
    <t>HACIENDA PUBLICA/PATRIMONIO CONTRIBUIDO</t>
  </si>
  <si>
    <t>APORTACIONES</t>
  </si>
  <si>
    <t>DONACIONES DE CAPITAL</t>
  </si>
  <si>
    <t>ACTUALIZACIÓN DE LA HACIENDA PÚBLICA/PATRIMONIO</t>
  </si>
  <si>
    <t>HACIENDA PUBLICA /PATRIMONIO GENERADO</t>
  </si>
  <si>
    <t>RESULTADOS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</si>
  <si>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</si>
  <si>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</si>
  <si>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</si>
  <si>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</si>
  <si>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</si>
  <si>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</si>
  <si>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</si>
  <si>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</si>
  <si>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</si>
  <si>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</si>
  <si>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</si>
  <si>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</si>
  <si>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</si>
  <si>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Total</t>
  </si>
  <si>
    <t>TOTAL</t>
  </si>
  <si>
    <t>MUNICIPIO DE SAN JUAN DE SABINAS, COAHUILA</t>
  </si>
  <si>
    <t>EFE 02 - Derechos a recibir efectivo y equivalentes y bienes o servcios a recibir</t>
  </si>
  <si>
    <t>El saldo reflejado dentro de este rubro, representa los prestamos otorgados al personal del municipio, mismo que proviene de ejercicios anteriores, los cuales deberán ser liquidados dentro del presente ejercicio; descuentos vía nomina.</t>
  </si>
  <si>
    <t>ESF-03</t>
  </si>
  <si>
    <t>A la presente fecha no se encuentra registro alguno al respecto</t>
  </si>
  <si>
    <t>EFE 03 - Anticipo a proveedores pór adquisicion de bienes o prestacion de servicios</t>
  </si>
  <si>
    <t>ESF-04</t>
  </si>
  <si>
    <t>No aplica al municipio, no se cuenta con bienes disponibles para la transformación en refistros contables de la entidad.</t>
  </si>
  <si>
    <t>ESF-05</t>
  </si>
  <si>
    <t>EFE 05 - Almacen</t>
  </si>
  <si>
    <t>No aplica al minicipio, no se cuenta con almacen registros contables.</t>
  </si>
  <si>
    <t>EFE 06- Inversiones financieras</t>
  </si>
  <si>
    <t>ESF-06</t>
  </si>
  <si>
    <t>No aplicable para municipio, ya que no se cuenta con registros contables sobre tal concepto.</t>
  </si>
  <si>
    <t>EFE 07-Inversiones financieras</t>
  </si>
  <si>
    <t>EFE 08- Bienes muebles, inmuebles e intangibles</t>
  </si>
  <si>
    <t>ESF-08</t>
  </si>
  <si>
    <t>ESF-07</t>
  </si>
  <si>
    <t>El registro de los bienes muebles, inmuebles e intangibles es a costo de adquisiciones.</t>
  </si>
  <si>
    <t>EFE 09- Activos intengibles</t>
  </si>
  <si>
    <t>ESF-09</t>
  </si>
  <si>
    <t>Se tiene registro sobre sistema software únicamente</t>
  </si>
  <si>
    <t>EFE 10 - Estimaciones y deterioros</t>
  </si>
  <si>
    <t>ESF-10</t>
  </si>
  <si>
    <t>No aplica, ya que el municipio no cuenta con registros para tal efecto para determinar estimacion de cuentas incobrables, estimacion de inventarios, deterioro de ativos biologicos y cualquie otra que aplique.</t>
  </si>
  <si>
    <t>EFE 11 Otros activos</t>
  </si>
  <si>
    <t>ESF-11</t>
  </si>
  <si>
    <t>No aplica, ya que el municipio no cuenta con registros contables sobre otros activos</t>
  </si>
  <si>
    <t>EFE 12- Pasivo</t>
  </si>
  <si>
    <t>ESF-12</t>
  </si>
  <si>
    <t>AL 31 DE MARZO DE 2022</t>
  </si>
  <si>
    <t>Plazo</t>
  </si>
  <si>
    <t>120 dias</t>
  </si>
  <si>
    <t>Mayor a 180 dias</t>
  </si>
  <si>
    <t>30 dias</t>
  </si>
  <si>
    <t>60 dias</t>
  </si>
  <si>
    <t>ESF-13</t>
  </si>
  <si>
    <t>EFE 13 -  Fondos de bienes de terceros</t>
  </si>
  <si>
    <t>No aplica, no se cuenta con registros contables sobre fondos de bienes de terceros.</t>
  </si>
  <si>
    <t>EFE 14- Pasivos diferidos y otros</t>
  </si>
  <si>
    <t>ESF-14 Pasivos diferidos y otros</t>
  </si>
  <si>
    <t>El municipio no cuenta con registros sobre pasivos diferidos; el importe sobre los rubros señalados con anterioridad son sobre deuda publica interna, asi como provisiones de pensiones; y, dedua publica.</t>
  </si>
  <si>
    <t>Saldo contrario a su naturaleza, el cual se encuentra en proceso de reclasificacion; l acuenta de retenciones y contribuciones por pagar esta constituido principalmente por retenciones de ISR por sueldos y saladios, honorarios y arrendamiento, mismo que se pagan el el mes inmediato.</t>
  </si>
  <si>
    <t>EA-1 Ingresos de gestión</t>
  </si>
  <si>
    <t>EA-1</t>
  </si>
  <si>
    <t>Los ingresos totales de gestion por el periodo del 1 de enero al 31 de marzo de 2022, corresponden a las participaciones gederales y estatales así como los ingresos propios del municipio.</t>
  </si>
  <si>
    <t>El saldo de esta cuenta refleja el importe disponible en las instituciones bancarias las cuales se aperturan para el Municipio, asi como el efectivo (fondo revolvente) para gastos menores del municipio.</t>
  </si>
  <si>
    <t>Impuestos</t>
  </si>
  <si>
    <t>Cuotas y Aportaciones de Seguridad Social</t>
  </si>
  <si>
    <t xml:space="preserve">Contribuciones de Mejoras 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</si>
  <si>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</si>
  <si>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</si>
  <si>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</si>
  <si>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</si>
  <si>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</si>
  <si>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EA 2 Participaciones, aportaciones, convenios…</t>
  </si>
  <si>
    <t xml:space="preserve">EA 2 </t>
  </si>
  <si>
    <t>No se presentan otros ingresos, únicamente las particionaciones estatales y federales señaladas en este rubro</t>
  </si>
  <si>
    <t>EA 3 Otros ingresos y beneficios</t>
  </si>
  <si>
    <t>EA 3</t>
  </si>
  <si>
    <t>No aplica, no se cuenta con otros ingresos y/o beneficios</t>
  </si>
  <si>
    <t>EA 4 Gastos y otras pérdidas</t>
  </si>
  <si>
    <t>EA 4</t>
  </si>
  <si>
    <t>GASTOS Y OTRAS PÉRDIDAS</t>
  </si>
  <si>
    <t>Gastos de Funcionamiento</t>
  </si>
  <si>
    <t>Servicios Personales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</si>
  <si>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</si>
  <si>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</si>
  <si>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</si>
  <si>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</si>
  <si>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</si>
  <si>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</si>
  <si>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</si>
  <si>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</si>
  <si>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</si>
  <si>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</si>
  <si>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</si>
  <si>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y Aportaciones 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</si>
  <si>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</si>
  <si>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</si>
  <si>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</si>
  <si>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</si>
  <si>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</si>
  <si>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</si>
  <si>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</si>
  <si>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</si>
  <si>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</si>
  <si>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</si>
  <si>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Inversión Pública</t>
  </si>
  <si>
    <t>Inversión Pública no Capitalizable</t>
  </si>
  <si>
    <t>Total de Gastos y Otras Pérdidas</t>
  </si>
  <si>
    <t>%</t>
  </si>
  <si>
    <t>Se informa sobre los conceptos de gastos originados, por servicios personales y gastos de operación para el buen funcionamiento de la Entidad, las partidas sumamente importantes se enfocan en el renglon de servicios personales en un 44% sobre el total de los gastos del periodo.</t>
  </si>
  <si>
    <t>EVPH 1 - Patrimonio contribuido</t>
  </si>
  <si>
    <t>EVPH 1</t>
  </si>
  <si>
    <t>Sin cambios durante el periodo</t>
  </si>
  <si>
    <t>EVPH 2 - Patrimonio generado</t>
  </si>
  <si>
    <t>EVPH 2</t>
  </si>
  <si>
    <t>Recuros obtenidos de aportaciones federales y estatales asi como recursos propios de la administración por recaudacion de impuestos por predial, entre otros, motivo que mnodifica al patrimonio general durante el periodo en curso.</t>
  </si>
  <si>
    <t>EFE-01-Efectivo y equivalentes</t>
  </si>
  <si>
    <t>EFE 02 Conciliacion de los flujos de efectivo,netos de las actividades de operación</t>
  </si>
  <si>
    <t>Resultado del ejercicio Ahorro/Desahorro</t>
  </si>
  <si>
    <t>Movimientos de partidas /o rubros( que no afectan al efectivo</t>
  </si>
  <si>
    <t>Depreciacion</t>
  </si>
  <si>
    <t>Amortización</t>
  </si>
  <si>
    <t>Incremento en inversiones producido por revaluacion</t>
  </si>
  <si>
    <t>Ganancia/pérdida en venta de bienes muebles, inmuebles e intangiles</t>
  </si>
  <si>
    <t>Flujos de efedtivo netos de las actividades de operación</t>
  </si>
  <si>
    <t>EFE-02</t>
  </si>
  <si>
    <t>Se refleja el resultado del período</t>
  </si>
  <si>
    <t>EFE-01</t>
  </si>
  <si>
    <t>OKS. 27 DE ABRIL 2022</t>
  </si>
  <si>
    <t>EFE 04 - Bienes disponibles para su transformación o consumo (inventarios)</t>
  </si>
  <si>
    <t>Municipio de San Juan de Sabinas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</si>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</sst>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30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70C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2"/>
      <name val="Calibri"/>
      <family val="2"/>
      <scheme val="minor"/>
    </font>
    <font>
      <b/>
      <u/>
      <sz val="12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8"/>
      <color theme="1"/>
      <name val="Arial"/>
      <family val="2"/>
    </font>
    <font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4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274">
    <xf numFmtId="0" fontId="0" fillId="0" borderId="0" xfId="0"/>
    <xf numFmtId="0" fontId="1" fillId="0" borderId="3" xfId="0" applyFont="1" applyBorder="1" applyAlignment="1">
      <alignment horizontal="justify" vertical="center" wrapText="1"/>
    </xf>
    <xf numFmtId="0" fontId="0" fillId="0" borderId="0" xfId="0" applyBorder="1"/>
    <xf numFmtId="0" fontId="4" fillId="0" borderId="0" xfId="0" applyFont="1"/>
    <xf numFmtId="0" fontId="3" fillId="0" borderId="0" xfId="0" applyFont="1"/>
    <xf numFmtId="0" fontId="6" fillId="0" borderId="8" xfId="0" applyFont="1" applyBorder="1"/>
    <xf numFmtId="4" fontId="6" fillId="0" borderId="10" xfId="0" applyNumberFormat="1" applyFont="1" applyBorder="1"/>
    <xf numFmtId="0" fontId="6" fillId="0" borderId="7" xfId="0" applyFont="1" applyBorder="1"/>
    <xf numFmtId="4" fontId="6" fillId="0" borderId="1" xfId="0" applyNumberFormat="1" applyFont="1" applyBorder="1"/>
    <xf numFmtId="4" fontId="5" fillId="0" borderId="1" xfId="0" applyNumberFormat="1" applyFont="1" applyBorder="1"/>
    <xf numFmtId="4" fontId="0" fillId="0" borderId="0" xfId="0" applyNumberFormat="1" applyAlignment="1">
      <alignment horizontal="right"/>
    </xf>
    <xf numFmtId="4" fontId="1" fillId="0" borderId="9" xfId="0" applyNumberFormat="1" applyFont="1" applyBorder="1" applyAlignment="1">
      <alignment horizontal="right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4" fontId="1" fillId="0" borderId="16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 vertical="center" wrapText="1"/>
    </xf>
    <xf numFmtId="4" fontId="1" fillId="0" borderId="19" xfId="0" applyNumberFormat="1" applyFont="1" applyBorder="1" applyAlignment="1">
      <alignment horizontal="right" vertical="center" wrapText="1"/>
    </xf>
    <xf numFmtId="4" fontId="0" fillId="0" borderId="0" xfId="0" applyNumberFormat="1" applyAlignment="1">
      <alignment horizontal="right" vertical="center" wrapText="1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/>
    </xf>
    <xf numFmtId="0" fontId="3" fillId="3" borderId="0" xfId="0" applyFont="1" applyFill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vertical="center" wrapText="1"/>
    </xf>
    <xf numFmtId="4" fontId="2" fillId="0" borderId="0" xfId="0" applyNumberFormat="1" applyFont="1" applyBorder="1" applyAlignment="1">
      <alignment horizontal="right" vertical="center" wrapText="1"/>
    </xf>
    <xf numFmtId="49" fontId="1" fillId="0" borderId="15" xfId="0" applyNumberFormat="1" applyFont="1" applyBorder="1" applyAlignment="1">
      <alignment horizontal="justify" vertical="center" wrapText="1"/>
    </xf>
    <xf numFmtId="49" fontId="1" fillId="0" borderId="7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justify" vertical="center"/>
    </xf>
    <xf numFmtId="0" fontId="7" fillId="0" borderId="0" xfId="0" applyFont="1" applyFill="1" applyAlignment="1">
      <alignment horizontal="justify" vertical="center"/>
    </xf>
    <xf numFmtId="0" fontId="0" fillId="0" borderId="0" xfId="0" applyFill="1"/>
    <xf numFmtId="0" fontId="8" fillId="0" borderId="0" xfId="0" applyFont="1" applyFill="1" applyAlignment="1">
      <alignment horizontal="justify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Border="1" applyAlignment="1">
      <alignment horizontal="justify" vertical="center" wrapText="1"/>
    </xf>
    <xf numFmtId="0" fontId="0" fillId="0" borderId="0" xfId="0"/>
    <xf numFmtId="0" fontId="8" fillId="0" borderId="0" xfId="0" applyFont="1" applyAlignment="1">
      <alignment horizontal="justify" vertical="center"/>
    </xf>
    <xf numFmtId="2" fontId="11" fillId="0" borderId="9" xfId="0" applyNumberFormat="1" applyFont="1" applyBorder="1" applyAlignment="1">
      <alignment horizontal="right" vertical="center" wrapText="1"/>
    </xf>
    <xf numFmtId="2" fontId="11" fillId="0" borderId="16" xfId="0" applyNumberFormat="1" applyFont="1" applyBorder="1" applyAlignment="1">
      <alignment horizontal="right" vertical="center" wrapText="1"/>
    </xf>
    <xf numFmtId="2" fontId="11" fillId="0" borderId="3" xfId="0" applyNumberFormat="1" applyFont="1" applyBorder="1" applyAlignment="1">
      <alignment horizontal="right" vertical="center" wrapText="1"/>
    </xf>
    <xf numFmtId="2" fontId="10" fillId="0" borderId="3" xfId="0" applyNumberFormat="1" applyFont="1" applyBorder="1" applyAlignment="1">
      <alignment horizontal="right" vertical="center" wrapText="1"/>
    </xf>
    <xf numFmtId="49" fontId="11" fillId="0" borderId="15" xfId="0" applyNumberFormat="1" applyFont="1" applyBorder="1" applyAlignment="1">
      <alignment horizontal="justify" vertical="center" wrapText="1"/>
    </xf>
    <xf numFmtId="0" fontId="11" fillId="0" borderId="3" xfId="0" applyFont="1" applyBorder="1" applyAlignment="1">
      <alignment horizontal="justify" vertical="center" wrapText="1"/>
    </xf>
    <xf numFmtId="2" fontId="0" fillId="0" borderId="0" xfId="0" applyNumberFormat="1" applyAlignment="1">
      <alignment vertical="center" wrapText="1"/>
    </xf>
    <xf numFmtId="49" fontId="11" fillId="0" borderId="15" xfId="0" applyNumberFormat="1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2" fontId="7" fillId="0" borderId="0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0" fontId="5" fillId="0" borderId="7" xfId="0" applyFont="1" applyBorder="1" applyAlignment="1">
      <alignment horizontal="left"/>
    </xf>
    <xf numFmtId="0" fontId="5" fillId="0" borderId="24" xfId="0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 wrapText="1"/>
    </xf>
    <xf numFmtId="0" fontId="6" fillId="0" borderId="24" xfId="0" applyFont="1" applyBorder="1"/>
    <xf numFmtId="4" fontId="6" fillId="0" borderId="24" xfId="0" applyNumberFormat="1" applyFont="1" applyBorder="1" applyAlignment="1">
      <alignment horizontal="center"/>
    </xf>
    <xf numFmtId="0" fontId="6" fillId="0" borderId="24" xfId="0" applyFont="1" applyBorder="1" applyAlignment="1">
      <alignment vertical="center" wrapText="1"/>
    </xf>
    <xf numFmtId="4" fontId="6" fillId="0" borderId="24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left"/>
    </xf>
    <xf numFmtId="4" fontId="5" fillId="0" borderId="24" xfId="0" applyNumberFormat="1" applyFont="1" applyBorder="1" applyAlignment="1">
      <alignment horizontal="center"/>
    </xf>
    <xf numFmtId="0" fontId="1" fillId="0" borderId="24" xfId="0" applyFont="1" applyBorder="1" applyAlignment="1">
      <alignment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24" xfId="0" applyFont="1" applyBorder="1" applyAlignment="1">
      <alignment horizontal="center" vertical="center" wrapText="1"/>
    </xf>
    <xf numFmtId="4" fontId="5" fillId="0" borderId="24" xfId="0" applyNumberFormat="1" applyFont="1" applyBorder="1" applyAlignment="1">
      <alignment horizontal="center" vertical="center"/>
    </xf>
    <xf numFmtId="4" fontId="6" fillId="0" borderId="24" xfId="0" quotePrefix="1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4" fontId="0" fillId="0" borderId="0" xfId="0" applyNumberFormat="1"/>
    <xf numFmtId="0" fontId="20" fillId="0" borderId="0" xfId="0" applyFont="1" applyBorder="1" applyAlignment="1">
      <alignment vertical="center"/>
    </xf>
    <xf numFmtId="49" fontId="20" fillId="0" borderId="0" xfId="0" applyNumberFormat="1" applyFont="1" applyBorder="1" applyAlignment="1">
      <alignment horizontal="left" vertical="center"/>
    </xf>
    <xf numFmtId="43" fontId="20" fillId="0" borderId="0" xfId="2" applyFont="1" applyBorder="1" applyAlignment="1">
      <alignment vertical="center"/>
    </xf>
    <xf numFmtId="0" fontId="20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43" fontId="20" fillId="0" borderId="0" xfId="2" applyFont="1" applyBorder="1" applyAlignment="1">
      <alignment horizontal="center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vertical="center"/>
    </xf>
    <xf numFmtId="49" fontId="21" fillId="0" borderId="0" xfId="0" applyNumberFormat="1" applyFont="1" applyBorder="1" applyAlignment="1">
      <alignment horizontal="left" vertical="center"/>
    </xf>
    <xf numFmtId="0" fontId="24" fillId="4" borderId="24" xfId="0" applyFont="1" applyFill="1" applyBorder="1" applyAlignment="1">
      <alignment vertical="center"/>
    </xf>
    <xf numFmtId="164" fontId="24" fillId="0" borderId="24" xfId="2" applyNumberFormat="1" applyFont="1" applyFill="1" applyBorder="1" applyAlignment="1">
      <alignment horizontal="right" vertical="center"/>
    </xf>
    <xf numFmtId="43" fontId="21" fillId="0" borderId="0" xfId="2" applyFont="1" applyBorder="1" applyAlignment="1">
      <alignment vertical="center"/>
    </xf>
    <xf numFmtId="164" fontId="25" fillId="0" borderId="24" xfId="2" applyNumberFormat="1" applyFont="1" applyFill="1" applyBorder="1" applyAlignment="1">
      <alignment horizontal="right" vertical="center"/>
    </xf>
    <xf numFmtId="0" fontId="25" fillId="0" borderId="24" xfId="0" applyFont="1" applyBorder="1" applyAlignment="1">
      <alignment vertical="center"/>
    </xf>
    <xf numFmtId="0" fontId="24" fillId="0" borderId="24" xfId="0" applyFont="1" applyBorder="1" applyAlignment="1">
      <alignment horizontal="right" vertical="center"/>
    </xf>
    <xf numFmtId="0" fontId="25" fillId="0" borderId="0" xfId="0" applyFont="1" applyBorder="1" applyAlignment="1">
      <alignment vertical="center"/>
    </xf>
    <xf numFmtId="164" fontId="25" fillId="0" borderId="0" xfId="2" applyNumberFormat="1" applyFont="1" applyFill="1" applyBorder="1" applyAlignment="1">
      <alignment horizontal="right" vertical="center"/>
    </xf>
    <xf numFmtId="0" fontId="24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49" fontId="26" fillId="0" borderId="0" xfId="0" applyNumberFormat="1" applyFont="1" applyBorder="1" applyAlignment="1">
      <alignment horizontal="left" vertical="center"/>
    </xf>
    <xf numFmtId="43" fontId="26" fillId="0" borderId="0" xfId="2" applyFont="1" applyBorder="1" applyAlignment="1">
      <alignment vertical="center"/>
    </xf>
    <xf numFmtId="164" fontId="24" fillId="0" borderId="30" xfId="2" applyNumberFormat="1" applyFont="1" applyFill="1" applyBorder="1" applyAlignment="1">
      <alignment horizontal="right" vertical="center"/>
    </xf>
    <xf numFmtId="164" fontId="25" fillId="0" borderId="30" xfId="2" applyNumberFormat="1" applyFont="1" applyFill="1" applyBorder="1" applyAlignment="1">
      <alignment horizontal="right" vertical="center"/>
    </xf>
    <xf numFmtId="164" fontId="24" fillId="0" borderId="33" xfId="2" applyNumberFormat="1" applyFont="1" applyFill="1" applyBorder="1" applyAlignment="1">
      <alignment horizontal="right" vertical="center"/>
    </xf>
    <xf numFmtId="164" fontId="24" fillId="0" borderId="36" xfId="2" applyNumberFormat="1" applyFont="1" applyFill="1" applyBorder="1" applyAlignment="1">
      <alignment horizontal="right" vertical="center"/>
    </xf>
    <xf numFmtId="49" fontId="21" fillId="5" borderId="20" xfId="0" applyNumberFormat="1" applyFont="1" applyFill="1" applyBorder="1" applyAlignment="1">
      <alignment horizontal="center" vertical="center" wrapText="1"/>
    </xf>
    <xf numFmtId="0" fontId="21" fillId="5" borderId="11" xfId="0" applyFont="1" applyFill="1" applyBorder="1" applyAlignment="1">
      <alignment vertical="center" wrapText="1"/>
    </xf>
    <xf numFmtId="0" fontId="23" fillId="5" borderId="8" xfId="0" applyFont="1" applyFill="1" applyBorder="1" applyAlignment="1"/>
    <xf numFmtId="49" fontId="21" fillId="0" borderId="37" xfId="0" applyNumberFormat="1" applyFont="1" applyBorder="1" applyAlignment="1">
      <alignment horizontal="left" vertical="center"/>
    </xf>
    <xf numFmtId="49" fontId="21" fillId="0" borderId="38" xfId="0" applyNumberFormat="1" applyFont="1" applyBorder="1" applyAlignment="1">
      <alignment horizontal="left" vertical="center"/>
    </xf>
    <xf numFmtId="49" fontId="20" fillId="0" borderId="38" xfId="0" applyNumberFormat="1" applyFont="1" applyBorder="1" applyAlignment="1">
      <alignment horizontal="left" vertical="center"/>
    </xf>
    <xf numFmtId="49" fontId="20" fillId="0" borderId="39" xfId="0" applyNumberFormat="1" applyFont="1" applyBorder="1" applyAlignment="1">
      <alignment horizontal="left" vertical="center"/>
    </xf>
    <xf numFmtId="0" fontId="24" fillId="4" borderId="26" xfId="0" applyFont="1" applyFill="1" applyBorder="1" applyAlignment="1">
      <alignment vertical="center"/>
    </xf>
    <xf numFmtId="164" fontId="24" fillId="0" borderId="28" xfId="2" applyNumberFormat="1" applyFont="1" applyFill="1" applyBorder="1" applyAlignment="1">
      <alignment horizontal="right" vertical="center"/>
    </xf>
    <xf numFmtId="0" fontId="24" fillId="0" borderId="31" xfId="0" applyFont="1" applyBorder="1" applyAlignment="1">
      <alignment horizontal="right" vertical="center"/>
    </xf>
    <xf numFmtId="0" fontId="24" fillId="0" borderId="24" xfId="0" applyFont="1" applyBorder="1" applyAlignment="1">
      <alignment vertical="center"/>
    </xf>
    <xf numFmtId="0" fontId="24" fillId="0" borderId="35" xfId="0" applyFont="1" applyBorder="1" applyAlignment="1">
      <alignment horizontal="right" vertical="center"/>
    </xf>
    <xf numFmtId="164" fontId="24" fillId="0" borderId="35" xfId="2" applyNumberFormat="1" applyFont="1" applyFill="1" applyBorder="1" applyAlignment="1">
      <alignment horizontal="right" vertical="center"/>
    </xf>
    <xf numFmtId="0" fontId="24" fillId="0" borderId="29" xfId="0" applyFont="1" applyBorder="1" applyAlignment="1">
      <alignment vertical="center"/>
    </xf>
    <xf numFmtId="0" fontId="25" fillId="0" borderId="29" xfId="0" applyFont="1" applyBorder="1" applyAlignment="1">
      <alignment vertical="center"/>
    </xf>
    <xf numFmtId="0" fontId="25" fillId="0" borderId="31" xfId="0" applyFont="1" applyBorder="1" applyAlignment="1">
      <alignment vertical="center"/>
    </xf>
    <xf numFmtId="164" fontId="25" fillId="0" borderId="33" xfId="2" applyNumberFormat="1" applyFont="1" applyFill="1" applyBorder="1" applyAlignment="1">
      <alignment horizontal="right" vertical="center"/>
    </xf>
    <xf numFmtId="0" fontId="24" fillId="4" borderId="29" xfId="0" applyFont="1" applyFill="1" applyBorder="1" applyAlignment="1">
      <alignment vertical="center"/>
    </xf>
    <xf numFmtId="0" fontId="24" fillId="0" borderId="20" xfId="0" applyFont="1" applyBorder="1" applyAlignment="1">
      <alignment horizontal="right" vertical="center"/>
    </xf>
    <xf numFmtId="164" fontId="24" fillId="0" borderId="22" xfId="2" applyNumberFormat="1" applyFont="1" applyFill="1" applyBorder="1" applyAlignment="1">
      <alignment horizontal="right" vertical="center"/>
    </xf>
    <xf numFmtId="164" fontId="24" fillId="0" borderId="27" xfId="2" applyNumberFormat="1" applyFont="1" applyFill="1" applyBorder="1" applyAlignment="1">
      <alignment horizontal="right" vertical="center"/>
    </xf>
    <xf numFmtId="164" fontId="24" fillId="0" borderId="32" xfId="2" applyNumberFormat="1" applyFont="1" applyFill="1" applyBorder="1" applyAlignment="1">
      <alignment horizontal="right" vertical="center"/>
    </xf>
    <xf numFmtId="0" fontId="25" fillId="0" borderId="29" xfId="0" applyFont="1" applyFill="1" applyBorder="1" applyAlignment="1">
      <alignment vertical="center"/>
    </xf>
    <xf numFmtId="9" fontId="0" fillId="0" borderId="0" xfId="3" applyFont="1"/>
    <xf numFmtId="0" fontId="24" fillId="4" borderId="34" xfId="0" applyFont="1" applyFill="1" applyBorder="1" applyAlignment="1">
      <alignment vertical="center"/>
    </xf>
    <xf numFmtId="164" fontId="21" fillId="0" borderId="30" xfId="2" applyNumberFormat="1" applyFont="1" applyFill="1" applyBorder="1" applyAlignment="1">
      <alignment horizontal="right" vertical="center"/>
    </xf>
    <xf numFmtId="164" fontId="20" fillId="0" borderId="30" xfId="2" applyNumberFormat="1" applyFont="1" applyFill="1" applyBorder="1" applyAlignment="1">
      <alignment horizontal="right" vertical="center"/>
    </xf>
    <xf numFmtId="0" fontId="25" fillId="4" borderId="29" xfId="0" applyFont="1" applyFill="1" applyBorder="1" applyAlignment="1">
      <alignment vertical="center"/>
    </xf>
    <xf numFmtId="0" fontId="25" fillId="0" borderId="0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4" fontId="6" fillId="0" borderId="10" xfId="2" applyNumberFormat="1" applyFont="1" applyFill="1" applyBorder="1" applyAlignment="1">
      <alignment horizontal="right" vertical="center" wrapText="1"/>
    </xf>
    <xf numFmtId="0" fontId="25" fillId="0" borderId="29" xfId="0" applyFont="1" applyBorder="1" applyAlignment="1">
      <alignment vertical="top" wrapText="1"/>
    </xf>
    <xf numFmtId="0" fontId="25" fillId="0" borderId="34" xfId="0" applyFont="1" applyBorder="1" applyAlignment="1">
      <alignment vertical="center"/>
    </xf>
    <xf numFmtId="0" fontId="5" fillId="0" borderId="24" xfId="0" applyFont="1" applyBorder="1" applyAlignment="1">
      <alignment vertical="center" wrapText="1"/>
    </xf>
    <xf numFmtId="4" fontId="6" fillId="0" borderId="24" xfId="2" applyNumberFormat="1" applyFont="1" applyFill="1" applyBorder="1" applyAlignment="1">
      <alignment horizontal="right" vertical="center" wrapText="1"/>
    </xf>
    <xf numFmtId="0" fontId="5" fillId="0" borderId="29" xfId="0" applyFont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0" fontId="6" fillId="0" borderId="29" xfId="0" applyFont="1" applyBorder="1" applyAlignment="1">
      <alignment vertical="center" wrapText="1"/>
    </xf>
    <xf numFmtId="4" fontId="6" fillId="0" borderId="30" xfId="2" applyNumberFormat="1" applyFont="1" applyFill="1" applyBorder="1" applyAlignment="1">
      <alignment horizontal="right" vertical="center" wrapText="1"/>
    </xf>
    <xf numFmtId="4" fontId="5" fillId="0" borderId="24" xfId="2" applyNumberFormat="1" applyFont="1" applyFill="1" applyBorder="1" applyAlignment="1">
      <alignment horizontal="right" vertical="center" wrapText="1"/>
    </xf>
    <xf numFmtId="0" fontId="6" fillId="0" borderId="29" xfId="0" applyFont="1" applyBorder="1" applyAlignment="1">
      <alignment horizontal="justify" vertical="center" wrapText="1"/>
    </xf>
    <xf numFmtId="0" fontId="5" fillId="0" borderId="31" xfId="0" applyFont="1" applyBorder="1" applyAlignment="1">
      <alignment vertical="center" wrapText="1"/>
    </xf>
    <xf numFmtId="0" fontId="0" fillId="0" borderId="30" xfId="0" applyBorder="1"/>
    <xf numFmtId="9" fontId="6" fillId="0" borderId="30" xfId="3" applyFont="1" applyBorder="1" applyAlignment="1">
      <alignment horizontal="center" vertical="center" wrapText="1"/>
    </xf>
    <xf numFmtId="4" fontId="5" fillId="0" borderId="32" xfId="2" applyNumberFormat="1" applyFont="1" applyFill="1" applyBorder="1" applyAlignment="1">
      <alignment horizontal="right" vertical="center" wrapText="1"/>
    </xf>
    <xf numFmtId="9" fontId="6" fillId="0" borderId="33" xfId="3" applyFont="1" applyBorder="1" applyAlignment="1">
      <alignment horizontal="center" vertical="center" wrapText="1"/>
    </xf>
    <xf numFmtId="4" fontId="6" fillId="0" borderId="30" xfId="0" applyNumberFormat="1" applyFont="1" applyBorder="1" applyAlignment="1">
      <alignment vertical="center" wrapText="1"/>
    </xf>
    <xf numFmtId="0" fontId="11" fillId="0" borderId="29" xfId="0" applyFont="1" applyBorder="1" applyAlignment="1">
      <alignment vertical="center"/>
    </xf>
    <xf numFmtId="0" fontId="10" fillId="0" borderId="29" xfId="0" applyFont="1" applyBorder="1" applyAlignment="1">
      <alignment vertical="center"/>
    </xf>
    <xf numFmtId="0" fontId="2" fillId="0" borderId="29" xfId="0" applyFont="1" applyBorder="1" applyAlignment="1">
      <alignment horizontal="justify" vertical="center" wrapText="1"/>
    </xf>
    <xf numFmtId="0" fontId="25" fillId="0" borderId="30" xfId="0" applyFont="1" applyBorder="1" applyAlignment="1">
      <alignment vertical="top" wrapText="1"/>
    </xf>
    <xf numFmtId="0" fontId="24" fillId="0" borderId="31" xfId="0" applyFont="1" applyBorder="1" applyAlignment="1">
      <alignment horizontal="right" vertical="top" wrapText="1"/>
    </xf>
    <xf numFmtId="0" fontId="10" fillId="0" borderId="29" xfId="0" applyFont="1" applyFill="1" applyBorder="1" applyAlignment="1">
      <alignment vertical="center"/>
    </xf>
    <xf numFmtId="164" fontId="24" fillId="0" borderId="33" xfId="0" applyNumberFormat="1" applyFont="1" applyBorder="1" applyAlignment="1">
      <alignment vertical="top" wrapText="1"/>
    </xf>
    <xf numFmtId="0" fontId="27" fillId="0" borderId="0" xfId="0" applyFont="1"/>
    <xf numFmtId="4" fontId="6" fillId="0" borderId="24" xfId="0" applyNumberFormat="1" applyFont="1" applyBorder="1"/>
    <xf numFmtId="4" fontId="6" fillId="0" borderId="24" xfId="0" applyNumberFormat="1" applyFont="1" applyBorder="1" applyAlignment="1">
      <alignment vertical="center"/>
    </xf>
    <xf numFmtId="0" fontId="6" fillId="0" borderId="29" xfId="0" applyFont="1" applyBorder="1"/>
    <xf numFmtId="0" fontId="5" fillId="0" borderId="31" xfId="0" applyFont="1" applyBorder="1" applyAlignment="1">
      <alignment horizontal="left"/>
    </xf>
    <xf numFmtId="4" fontId="5" fillId="0" borderId="32" xfId="0" applyNumberFormat="1" applyFont="1" applyBorder="1"/>
    <xf numFmtId="4" fontId="5" fillId="0" borderId="33" xfId="0" applyNumberFormat="1" applyFont="1" applyBorder="1"/>
    <xf numFmtId="0" fontId="6" fillId="0" borderId="34" xfId="0" applyFont="1" applyBorder="1"/>
    <xf numFmtId="4" fontId="6" fillId="0" borderId="35" xfId="0" applyNumberFormat="1" applyFont="1" applyBorder="1"/>
    <xf numFmtId="0" fontId="5" fillId="0" borderId="34" xfId="0" applyFont="1" applyBorder="1"/>
    <xf numFmtId="0" fontId="5" fillId="0" borderId="29" xfId="0" applyFont="1" applyBorder="1"/>
    <xf numFmtId="0" fontId="5" fillId="0" borderId="31" xfId="0" applyFont="1" applyBorder="1" applyAlignment="1">
      <alignment horizontal="right"/>
    </xf>
    <xf numFmtId="4" fontId="6" fillId="0" borderId="36" xfId="0" applyNumberFormat="1" applyFont="1" applyFill="1" applyBorder="1"/>
    <xf numFmtId="4" fontId="6" fillId="0" borderId="30" xfId="0" applyNumberFormat="1" applyFont="1" applyFill="1" applyBorder="1"/>
    <xf numFmtId="4" fontId="6" fillId="0" borderId="30" xfId="0" applyNumberFormat="1" applyFont="1" applyFill="1" applyBorder="1" applyAlignment="1">
      <alignment vertical="center"/>
    </xf>
    <xf numFmtId="0" fontId="4" fillId="0" borderId="0" xfId="0" applyFont="1" applyAlignment="1">
      <alignment horizontal="justify" wrapText="1"/>
    </xf>
    <xf numFmtId="4" fontId="6" fillId="0" borderId="2" xfId="0" applyNumberFormat="1" applyFont="1" applyFill="1" applyBorder="1"/>
    <xf numFmtId="4" fontId="6" fillId="0" borderId="9" xfId="0" applyNumberFormat="1" applyFont="1" applyFill="1" applyBorder="1"/>
    <xf numFmtId="4" fontId="6" fillId="0" borderId="2" xfId="0" applyNumberFormat="1" applyFont="1" applyFill="1" applyBorder="1" applyAlignment="1">
      <alignment vertical="center"/>
    </xf>
    <xf numFmtId="0" fontId="6" fillId="0" borderId="26" xfId="0" applyFont="1" applyBorder="1"/>
    <xf numFmtId="4" fontId="6" fillId="0" borderId="27" xfId="0" applyNumberFormat="1" applyFont="1" applyBorder="1"/>
    <xf numFmtId="4" fontId="6" fillId="0" borderId="28" xfId="0" applyNumberFormat="1" applyFont="1" applyFill="1" applyBorder="1"/>
    <xf numFmtId="0" fontId="20" fillId="0" borderId="0" xfId="0" applyFont="1" applyBorder="1" applyAlignment="1">
      <alignment vertical="center" wrapText="1"/>
    </xf>
    <xf numFmtId="43" fontId="28" fillId="0" borderId="0" xfId="2" applyFont="1" applyBorder="1" applyAlignment="1">
      <alignment vertical="center"/>
    </xf>
    <xf numFmtId="0" fontId="29" fillId="0" borderId="0" xfId="0" applyFont="1"/>
    <xf numFmtId="0" fontId="2" fillId="0" borderId="0" xfId="0" applyFont="1" applyFill="1" applyBorder="1" applyAlignment="1">
      <alignment horizontal="justify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right" vertical="center" wrapText="1"/>
    </xf>
    <xf numFmtId="0" fontId="4" fillId="6" borderId="0" xfId="0" applyFont="1" applyFill="1"/>
    <xf numFmtId="4" fontId="10" fillId="2" borderId="3" xfId="0" applyNumberFormat="1" applyFont="1" applyFill="1" applyBorder="1" applyAlignment="1">
      <alignment horizontal="right" vertical="center" wrapText="1"/>
    </xf>
    <xf numFmtId="0" fontId="5" fillId="7" borderId="7" xfId="0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 wrapText="1"/>
    </xf>
    <xf numFmtId="49" fontId="5" fillId="7" borderId="2" xfId="0" applyNumberFormat="1" applyFont="1" applyFill="1" applyBorder="1" applyAlignment="1">
      <alignment horizontal="center" vertical="center" wrapText="1"/>
    </xf>
    <xf numFmtId="0" fontId="23" fillId="7" borderId="11" xfId="0" applyFont="1" applyFill="1" applyBorder="1" applyAlignment="1">
      <alignment horizontal="center" vertical="center"/>
    </xf>
    <xf numFmtId="49" fontId="5" fillId="7" borderId="19" xfId="0" applyNumberFormat="1" applyFont="1" applyFill="1" applyBorder="1" applyAlignment="1">
      <alignment horizontal="center" vertical="center" wrapText="1"/>
    </xf>
    <xf numFmtId="0" fontId="23" fillId="7" borderId="29" xfId="0" applyFont="1" applyFill="1" applyBorder="1" applyAlignment="1">
      <alignment horizontal="center" vertical="center"/>
    </xf>
    <xf numFmtId="49" fontId="5" fillId="7" borderId="24" xfId="0" applyNumberFormat="1" applyFont="1" applyFill="1" applyBorder="1" applyAlignment="1">
      <alignment horizontal="center" vertical="center" wrapText="1"/>
    </xf>
    <xf numFmtId="0" fontId="19" fillId="7" borderId="30" xfId="0" applyFont="1" applyFill="1" applyBorder="1" applyAlignment="1">
      <alignment horizontal="center" vertical="center"/>
    </xf>
    <xf numFmtId="0" fontId="23" fillId="7" borderId="20" xfId="0" applyFont="1" applyFill="1" applyBorder="1" applyAlignment="1">
      <alignment horizontal="center" vertical="center"/>
    </xf>
    <xf numFmtId="49" fontId="5" fillId="7" borderId="22" xfId="0" applyNumberFormat="1" applyFont="1" applyFill="1" applyBorder="1" applyAlignment="1">
      <alignment horizontal="center" vertical="center" wrapText="1"/>
    </xf>
    <xf numFmtId="0" fontId="23" fillId="7" borderId="7" xfId="0" applyFont="1" applyFill="1" applyBorder="1" applyAlignment="1">
      <alignment horizontal="center" vertical="center"/>
    </xf>
    <xf numFmtId="0" fontId="5" fillId="7" borderId="45" xfId="0" applyFont="1" applyFill="1" applyBorder="1" applyAlignment="1">
      <alignment horizontal="center" vertical="center"/>
    </xf>
    <xf numFmtId="49" fontId="5" fillId="7" borderId="46" xfId="0" applyNumberFormat="1" applyFont="1" applyFill="1" applyBorder="1" applyAlignment="1">
      <alignment horizontal="center" vertical="center" wrapText="1"/>
    </xf>
    <xf numFmtId="49" fontId="5" fillId="7" borderId="47" xfId="0" applyNumberFormat="1" applyFont="1" applyFill="1" applyBorder="1" applyAlignment="1">
      <alignment horizontal="center" vertical="center" wrapText="1"/>
    </xf>
    <xf numFmtId="0" fontId="5" fillId="7" borderId="20" xfId="0" applyFont="1" applyFill="1" applyBorder="1" applyAlignment="1">
      <alignment horizontal="center" vertical="center"/>
    </xf>
    <xf numFmtId="49" fontId="5" fillId="7" borderId="21" xfId="0" applyNumberFormat="1" applyFont="1" applyFill="1" applyBorder="1" applyAlignment="1">
      <alignment horizontal="center" vertical="center" wrapText="1"/>
    </xf>
    <xf numFmtId="4" fontId="2" fillId="7" borderId="3" xfId="0" applyNumberFormat="1" applyFont="1" applyFill="1" applyBorder="1" applyAlignment="1">
      <alignment horizontal="right" vertical="center" wrapText="1"/>
    </xf>
    <xf numFmtId="0" fontId="5" fillId="7" borderId="4" xfId="0" applyFont="1" applyFill="1" applyBorder="1" applyAlignment="1">
      <alignment horizontal="center"/>
    </xf>
    <xf numFmtId="0" fontId="5" fillId="7" borderId="5" xfId="0" applyFont="1" applyFill="1" applyBorder="1" applyAlignment="1">
      <alignment horizontal="center"/>
    </xf>
    <xf numFmtId="0" fontId="5" fillId="7" borderId="6" xfId="0" applyFont="1" applyFill="1" applyBorder="1" applyAlignment="1">
      <alignment horizontal="center"/>
    </xf>
    <xf numFmtId="0" fontId="5" fillId="7" borderId="20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29" fillId="0" borderId="0" xfId="0" applyFont="1" applyAlignment="1">
      <alignment horizontal="justify" vertical="top" wrapText="1"/>
    </xf>
    <xf numFmtId="0" fontId="28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7" borderId="25" xfId="0" applyFont="1" applyFill="1" applyBorder="1" applyAlignment="1">
      <alignment horizontal="center" vertical="center" wrapText="1"/>
    </xf>
    <xf numFmtId="0" fontId="23" fillId="7" borderId="8" xfId="0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justify" vertical="top" wrapText="1"/>
    </xf>
    <xf numFmtId="0" fontId="7" fillId="7" borderId="12" xfId="0" applyFont="1" applyFill="1" applyBorder="1" applyAlignment="1">
      <alignment horizontal="center" vertical="center" wrapText="1"/>
    </xf>
    <xf numFmtId="0" fontId="23" fillId="7" borderId="15" xfId="0" applyFont="1" applyFill="1" applyBorder="1" applyAlignment="1">
      <alignment horizontal="center" vertical="center"/>
    </xf>
    <xf numFmtId="0" fontId="23" fillId="7" borderId="16" xfId="0" applyFont="1" applyFill="1" applyBorder="1" applyAlignment="1">
      <alignment horizontal="center" vertical="center"/>
    </xf>
    <xf numFmtId="0" fontId="7" fillId="7" borderId="15" xfId="0" applyFont="1" applyFill="1" applyBorder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7" borderId="40" xfId="0" applyFont="1" applyFill="1" applyBorder="1" applyAlignment="1">
      <alignment horizontal="center" vertical="center" wrapText="1"/>
    </xf>
    <xf numFmtId="0" fontId="7" fillId="7" borderId="41" xfId="0" applyFont="1" applyFill="1" applyBorder="1" applyAlignment="1">
      <alignment horizontal="center" vertical="center" wrapText="1"/>
    </xf>
    <xf numFmtId="0" fontId="7" fillId="7" borderId="42" xfId="0" applyFont="1" applyFill="1" applyBorder="1" applyAlignment="1">
      <alignment horizontal="center" vertical="center" wrapText="1"/>
    </xf>
    <xf numFmtId="0" fontId="23" fillId="7" borderId="38" xfId="0" applyFont="1" applyFill="1" applyBorder="1" applyAlignment="1">
      <alignment horizontal="center" vertical="center"/>
    </xf>
    <xf numFmtId="0" fontId="23" fillId="7" borderId="43" xfId="0" applyFont="1" applyFill="1" applyBorder="1" applyAlignment="1">
      <alignment horizontal="center" vertical="center"/>
    </xf>
    <xf numFmtId="0" fontId="23" fillId="7" borderId="44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justify" vertical="top"/>
    </xf>
    <xf numFmtId="0" fontId="23" fillId="7" borderId="3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/>
    </xf>
    <xf numFmtId="0" fontId="5" fillId="7" borderId="12" xfId="0" applyFont="1" applyFill="1" applyBorder="1" applyAlignment="1">
      <alignment horizontal="center"/>
    </xf>
    <xf numFmtId="0" fontId="5" fillId="7" borderId="25" xfId="0" applyFont="1" applyFill="1" applyBorder="1" applyAlignment="1">
      <alignment horizontal="center"/>
    </xf>
    <xf numFmtId="0" fontId="5" fillId="7" borderId="15" xfId="0" applyFont="1" applyFill="1" applyBorder="1" applyAlignment="1">
      <alignment horizontal="center"/>
    </xf>
    <xf numFmtId="0" fontId="5" fillId="7" borderId="16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center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horizontal="justify" vertical="top" wrapText="1"/>
    </xf>
    <xf numFmtId="0" fontId="1" fillId="0" borderId="18" xfId="0" applyFont="1" applyBorder="1" applyAlignment="1">
      <alignment horizontal="justify" vertical="center" wrapText="1"/>
    </xf>
    <xf numFmtId="0" fontId="2" fillId="7" borderId="11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wrapText="1"/>
    </xf>
    <xf numFmtId="0" fontId="2" fillId="7" borderId="14" xfId="0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justify" vertical="center" wrapText="1"/>
    </xf>
    <xf numFmtId="0" fontId="2" fillId="7" borderId="2" xfId="0" applyFont="1" applyFill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justify" vertical="center" wrapText="1"/>
    </xf>
    <xf numFmtId="0" fontId="2" fillId="7" borderId="3" xfId="0" applyFont="1" applyFill="1" applyBorder="1" applyAlignment="1">
      <alignment horizontal="justify" vertical="center" wrapText="1"/>
    </xf>
    <xf numFmtId="0" fontId="7" fillId="0" borderId="0" xfId="0" applyFont="1" applyFill="1" applyAlignment="1">
      <alignment horizontal="justify" vertical="center" wrapText="1"/>
    </xf>
    <xf numFmtId="0" fontId="7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justify" vertical="center"/>
    </xf>
    <xf numFmtId="0" fontId="15" fillId="0" borderId="0" xfId="1" applyFont="1" applyFill="1" applyAlignment="1">
      <alignment horizontal="left" vertical="center"/>
    </xf>
    <xf numFmtId="0" fontId="14" fillId="0" borderId="0" xfId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justify" vertical="center" wrapText="1"/>
    </xf>
    <xf numFmtId="0" fontId="10" fillId="2" borderId="23" xfId="0" applyFont="1" applyFill="1" applyBorder="1" applyAlignment="1">
      <alignment horizontal="justify" vertical="center" wrapText="1"/>
    </xf>
    <xf numFmtId="0" fontId="12" fillId="0" borderId="0" xfId="0" applyFont="1" applyAlignment="1">
      <alignment horizontal="center" vertical="center" wrapText="1"/>
    </xf>
    <xf numFmtId="0" fontId="11" fillId="0" borderId="18" xfId="0" applyFont="1" applyBorder="1" applyAlignment="1">
      <alignment horizontal="justify" vertical="center" wrapText="1"/>
    </xf>
    <xf numFmtId="0" fontId="10" fillId="0" borderId="7" xfId="0" applyFont="1" applyBorder="1" applyAlignment="1">
      <alignment horizontal="justify" vertical="center" wrapText="1"/>
    </xf>
    <xf numFmtId="0" fontId="10" fillId="0" borderId="23" xfId="0" applyFont="1" applyBorder="1" applyAlignment="1">
      <alignment horizontal="justify" vertical="center" wrapText="1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vertical="center"/>
    </xf>
  </cellXfs>
  <cellStyles count="4">
    <cellStyle name="Hipervínculo" xfId="1" builtinId="8"/>
    <cellStyle name="Millares" xfId="2" builtinId="3"/>
    <cellStyle name="Normal" xfId="0" builtinId="0"/>
    <cellStyle name="Porcentaje" xfId="3" builtinId="5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182562</xdr:colOff>
      <xdr:row>21</xdr:row>
      <xdr:rowOff>0</xdr:rowOff>
    </xdr:from>
    <xdr:to>
      <xdr:col>4</xdr:col>
      <xdr:colOff>84139</xdr:colOff>
      <xdr:row>35</xdr:row>
      <xdr:rowOff>123825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CFFEDDF4-7DF1-4B33-A84E-DC5D1A08A0E5}"/>
            </a:ext>
          </a:extLst>
        </xdr:cNvPr>
        <xdr:cNvGrpSpPr/>
      </xdr:nvGrpSpPr>
      <xdr:grpSpPr>
        <a:xfrm>
          <a:off x="182562" y="4437063"/>
          <a:ext cx="5410202" cy="2790825"/>
          <a:chOff x="565142" y="21379"/>
          <a:chExt cx="7818115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343372AC-D9F3-4C7C-8B98-BCE409879DB8}"/>
              </a:ext>
            </a:extLst>
          </xdr:cNvPr>
          <xdr:cNvSpPr txBox="1"/>
        </xdr:nvSpPr>
        <xdr:spPr>
          <a:xfrm>
            <a:off x="2216857" y="733692"/>
            <a:ext cx="4117812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DRA.</a:t>
            </a:r>
            <a:r>
              <a:rPr lang="es-MX" sz="900" b="1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COMISIONADO DE HACIENDA / SALUD PÚBLICA</a:t>
            </a:r>
            <a:endParaRPr lang="es-MX" sz="9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96ADD744-AEC9-4E8E-8977-71109A54FE22}"/>
              </a:ext>
            </a:extLst>
          </xdr:cNvPr>
          <xdr:cNvSpPr txBox="1"/>
        </xdr:nvSpPr>
        <xdr:spPr>
          <a:xfrm>
            <a:off x="2902280" y="25040"/>
            <a:ext cx="3375039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ING.</a:t>
            </a:r>
            <a:r>
              <a:rPr lang="es-MX" sz="900" b="1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 MARIO ALBERTO LÓPEZ GÁMEZ</a:t>
            </a:r>
            <a:endParaRPr lang="es-MX" sz="9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PRESIDENTE MUNICIPAL</a:t>
            </a:r>
            <a:endParaRPr lang="es-MX" sz="9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E397DDE2-1904-4557-BFB2-5864A978F9A5}"/>
              </a:ext>
            </a:extLst>
          </xdr:cNvPr>
          <xdr:cNvSpPr txBox="1"/>
        </xdr:nvSpPr>
        <xdr:spPr>
          <a:xfrm>
            <a:off x="565142" y="409137"/>
            <a:ext cx="3739297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C.P. HECTOR MANUEL</a:t>
            </a:r>
            <a:r>
              <a:rPr lang="es-MX" sz="900" b="1" baseline="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 RÁBAGO SALAZAR</a:t>
            </a:r>
            <a:endParaRPr lang="es-MX" sz="9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CONTRALOR MUNICIPAL</a:t>
            </a:r>
            <a:endParaRPr lang="es-MX" sz="9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41A03AAB-4933-47FB-A321-C9A1AA89A0B3}"/>
              </a:ext>
            </a:extLst>
          </xdr:cNvPr>
          <xdr:cNvSpPr txBox="1"/>
        </xdr:nvSpPr>
        <xdr:spPr>
          <a:xfrm>
            <a:off x="5061477" y="396732"/>
            <a:ext cx="3321780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900" b="1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ING. ALEJO GONZÁLEZ DEL BOSQUE</a:t>
            </a:r>
            <a:endParaRPr lang="es-MX" sz="9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endParaRPr>
          </a:p>
          <a:p>
            <a:pPr algn="ctr">
              <a:spcAft>
                <a:spcPts val="0"/>
              </a:spcAft>
            </a:pPr>
            <a:r>
              <a:rPr lang="es-MX" sz="900">
                <a:solidFill>
                  <a:srgbClr val="000000"/>
                </a:solidFill>
                <a:effectLst/>
                <a:latin typeface="Arial" panose="020B0604020202020204" pitchFamily="34" charset="0"/>
                <a:ea typeface="Times New Roman"/>
                <a:cs typeface="Arial" panose="020B0604020202020204" pitchFamily="34" charset="0"/>
              </a:rPr>
              <a:t>TESORERO MUNICIPAL</a:t>
            </a:r>
            <a:endParaRPr lang="es-MX" sz="9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AADC42A9-9402-4DA8-B05E-50AF79370020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1BA75D44-FC87-4F6C-BC47-CE83C4FB2D1B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7D8289AE-9B99-405B-B303-31F6518ED6CC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D2820669-6415-41CE-BA2E-1EE4B136206A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22</xdr:row>
      <xdr:rowOff>171450</xdr:rowOff>
    </xdr:from>
    <xdr:to>
      <xdr:col>2</xdr:col>
      <xdr:colOff>942975</xdr:colOff>
      <xdr:row>37</xdr:row>
      <xdr:rowOff>104775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D5C96C40-DE1E-4174-8A8B-21E7C35AB8BA}"/>
            </a:ext>
          </a:extLst>
        </xdr:cNvPr>
        <xdr:cNvGrpSpPr/>
      </xdr:nvGrpSpPr>
      <xdr:grpSpPr>
        <a:xfrm>
          <a:off x="1066800" y="4514850"/>
          <a:ext cx="5019675" cy="2790825"/>
          <a:chOff x="565143" y="21379"/>
          <a:chExt cx="7818112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F56EF723-3AD5-4C09-AD86-ECC4BB43D70F}"/>
              </a:ext>
            </a:extLst>
          </xdr:cNvPr>
          <xdr:cNvSpPr txBox="1"/>
        </xdr:nvSpPr>
        <xdr:spPr>
          <a:xfrm>
            <a:off x="2137666" y="733692"/>
            <a:ext cx="459888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C7AEB940-3B97-4D4E-8C0B-9575CCD64162}"/>
              </a:ext>
            </a:extLst>
          </xdr:cNvPr>
          <xdr:cNvSpPr txBox="1"/>
        </xdr:nvSpPr>
        <xdr:spPr>
          <a:xfrm>
            <a:off x="2902281" y="25040"/>
            <a:ext cx="3685924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6C4EE06E-E725-4A3A-BF23-CA4BBBD7408B}"/>
              </a:ext>
            </a:extLst>
          </xdr:cNvPr>
          <xdr:cNvSpPr txBox="1"/>
        </xdr:nvSpPr>
        <xdr:spPr>
          <a:xfrm>
            <a:off x="565143" y="409137"/>
            <a:ext cx="4124165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7B8415FC-4552-4781-8F55-1C9CF456868E}"/>
              </a:ext>
            </a:extLst>
          </xdr:cNvPr>
          <xdr:cNvSpPr txBox="1"/>
        </xdr:nvSpPr>
        <xdr:spPr>
          <a:xfrm>
            <a:off x="4867330" y="396732"/>
            <a:ext cx="3515925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BD699AD8-92B9-4AB5-8399-738612B0B28C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FCCFAFD4-FE3B-41A3-8BD6-D04BA9671B39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2F30B44C-C249-4AFE-9988-15DC4B8F0ECE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DFE97D8B-4DDD-4F3B-8EF7-1008DFD0C729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22</xdr:row>
      <xdr:rowOff>161925</xdr:rowOff>
    </xdr:from>
    <xdr:to>
      <xdr:col>2</xdr:col>
      <xdr:colOff>914400</xdr:colOff>
      <xdr:row>37</xdr:row>
      <xdr:rowOff>95250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CDD6A070-EDC4-4EEF-A0C8-EC96000396F4}"/>
            </a:ext>
          </a:extLst>
        </xdr:cNvPr>
        <xdr:cNvGrpSpPr/>
      </xdr:nvGrpSpPr>
      <xdr:grpSpPr>
        <a:xfrm>
          <a:off x="1038225" y="4505325"/>
          <a:ext cx="5410200" cy="2790825"/>
          <a:chOff x="565143" y="21379"/>
          <a:chExt cx="7818112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6E839FDD-5236-49E7-8686-35261F5EA93F}"/>
              </a:ext>
            </a:extLst>
          </xdr:cNvPr>
          <xdr:cNvSpPr txBox="1"/>
        </xdr:nvSpPr>
        <xdr:spPr>
          <a:xfrm>
            <a:off x="2588494" y="733692"/>
            <a:ext cx="4280690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FF49C983-0BB3-4CE5-A3A1-D4EC9B17E106}"/>
              </a:ext>
            </a:extLst>
          </xdr:cNvPr>
          <xdr:cNvSpPr txBox="1"/>
        </xdr:nvSpPr>
        <xdr:spPr>
          <a:xfrm>
            <a:off x="2902280" y="25040"/>
            <a:ext cx="3843025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37C1D152-391A-44D1-85ED-2719274C3C22}"/>
              </a:ext>
            </a:extLst>
          </xdr:cNvPr>
          <xdr:cNvSpPr txBox="1"/>
        </xdr:nvSpPr>
        <xdr:spPr>
          <a:xfrm>
            <a:off x="565143" y="409137"/>
            <a:ext cx="3853999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59A81761-42E2-4CC3-9E44-77C7D6460D75}"/>
              </a:ext>
            </a:extLst>
          </xdr:cNvPr>
          <xdr:cNvSpPr txBox="1"/>
        </xdr:nvSpPr>
        <xdr:spPr>
          <a:xfrm>
            <a:off x="5121120" y="396732"/>
            <a:ext cx="3262135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F5E0AD44-80E5-44BB-868F-AC98E63292F9}"/>
              </a:ext>
            </a:extLst>
          </xdr:cNvPr>
          <xdr:cNvCxnSpPr/>
        </xdr:nvCxnSpPr>
        <xdr:spPr>
          <a:xfrm>
            <a:off x="3190885" y="21379"/>
            <a:ext cx="3458070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6BD214CF-1C06-4D96-A125-4D5B8ACF907B}"/>
              </a:ext>
            </a:extLst>
          </xdr:cNvPr>
          <xdr:cNvCxnSpPr/>
        </xdr:nvCxnSpPr>
        <xdr:spPr>
          <a:xfrm>
            <a:off x="3094509" y="716710"/>
            <a:ext cx="3361746" cy="4265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D2C0771F-C4CA-4BA6-892C-AB5B43374697}"/>
              </a:ext>
            </a:extLst>
          </xdr:cNvPr>
          <xdr:cNvCxnSpPr/>
        </xdr:nvCxnSpPr>
        <xdr:spPr>
          <a:xfrm>
            <a:off x="1024556" y="406676"/>
            <a:ext cx="3146828" cy="2714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9B09DAA3-7D38-4B92-AC15-20F772E05E86}"/>
              </a:ext>
            </a:extLst>
          </xdr:cNvPr>
          <xdr:cNvCxnSpPr/>
        </xdr:nvCxnSpPr>
        <xdr:spPr>
          <a:xfrm>
            <a:off x="5176177" y="394693"/>
            <a:ext cx="2930314" cy="4361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1219200</xdr:colOff>
      <xdr:row>26</xdr:row>
      <xdr:rowOff>114300</xdr:rowOff>
    </xdr:from>
    <xdr:to>
      <xdr:col>3</xdr:col>
      <xdr:colOff>514351</xdr:colOff>
      <xdr:row>41</xdr:row>
      <xdr:rowOff>47625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5D2A35AA-A7C1-4525-810D-D10C4ACCACCB}"/>
            </a:ext>
          </a:extLst>
        </xdr:cNvPr>
        <xdr:cNvGrpSpPr/>
      </xdr:nvGrpSpPr>
      <xdr:grpSpPr>
        <a:xfrm>
          <a:off x="1981200" y="5410200"/>
          <a:ext cx="4438651" cy="2790825"/>
          <a:chOff x="565143" y="21379"/>
          <a:chExt cx="7818113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64BEB4D7-4552-4399-8E72-DDA6810FB2FF}"/>
              </a:ext>
            </a:extLst>
          </xdr:cNvPr>
          <xdr:cNvSpPr txBox="1"/>
        </xdr:nvSpPr>
        <xdr:spPr>
          <a:xfrm>
            <a:off x="2092979" y="733692"/>
            <a:ext cx="4730008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975BC87C-0D13-479C-9881-32583B8AA24D}"/>
              </a:ext>
            </a:extLst>
          </xdr:cNvPr>
          <xdr:cNvSpPr txBox="1"/>
        </xdr:nvSpPr>
        <xdr:spPr>
          <a:xfrm>
            <a:off x="2662276" y="25040"/>
            <a:ext cx="3959387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A7178B2F-F475-47BB-B8EA-FE4C99EF32EE}"/>
              </a:ext>
            </a:extLst>
          </xdr:cNvPr>
          <xdr:cNvSpPr txBox="1"/>
        </xdr:nvSpPr>
        <xdr:spPr>
          <a:xfrm>
            <a:off x="565143" y="409137"/>
            <a:ext cx="3909056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538B4AA0-395D-4F8D-B6DC-B219DFC9D6C5}"/>
              </a:ext>
            </a:extLst>
          </xdr:cNvPr>
          <xdr:cNvSpPr txBox="1"/>
        </xdr:nvSpPr>
        <xdr:spPr>
          <a:xfrm>
            <a:off x="5052300" y="396732"/>
            <a:ext cx="3330956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15AFEED8-91C4-4C61-8A0A-84D27739F9ED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ADD33F98-AF03-4223-96D2-713E3D01D913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97B1DA01-9119-407B-81D5-578D3A0CDD5A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1396E26D-708F-4872-8E72-F5C5CD17BE80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22</xdr:row>
      <xdr:rowOff>114300</xdr:rowOff>
    </xdr:from>
    <xdr:to>
      <xdr:col>2</xdr:col>
      <xdr:colOff>1000125</xdr:colOff>
      <xdr:row>37</xdr:row>
      <xdr:rowOff>47625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A2CC0DB3-8F62-4D62-A95E-16EF2B024AC4}"/>
            </a:ext>
          </a:extLst>
        </xdr:cNvPr>
        <xdr:cNvGrpSpPr/>
      </xdr:nvGrpSpPr>
      <xdr:grpSpPr>
        <a:xfrm>
          <a:off x="638174" y="4457700"/>
          <a:ext cx="5486401" cy="2790825"/>
          <a:chOff x="455028" y="21379"/>
          <a:chExt cx="7928227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7D7E9840-23B5-4587-96A1-AE0B72F12802}"/>
              </a:ext>
            </a:extLst>
          </xdr:cNvPr>
          <xdr:cNvSpPr txBox="1"/>
        </xdr:nvSpPr>
        <xdr:spPr>
          <a:xfrm>
            <a:off x="2409557" y="733692"/>
            <a:ext cx="4198106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C177A1B3-E772-46E6-A944-3D74C0C9B75A}"/>
              </a:ext>
            </a:extLst>
          </xdr:cNvPr>
          <xdr:cNvSpPr txBox="1"/>
        </xdr:nvSpPr>
        <xdr:spPr>
          <a:xfrm>
            <a:off x="2750872" y="30919"/>
            <a:ext cx="3485153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5752E26E-12B9-4754-B348-42BF4D89025E}"/>
              </a:ext>
            </a:extLst>
          </xdr:cNvPr>
          <xdr:cNvSpPr txBox="1"/>
        </xdr:nvSpPr>
        <xdr:spPr>
          <a:xfrm>
            <a:off x="455028" y="409137"/>
            <a:ext cx="3757649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7B9A42C7-EA6F-4C33-BE36-B0EF5D163D95}"/>
              </a:ext>
            </a:extLst>
          </xdr:cNvPr>
          <xdr:cNvSpPr txBox="1"/>
        </xdr:nvSpPr>
        <xdr:spPr>
          <a:xfrm>
            <a:off x="5038535" y="396732"/>
            <a:ext cx="3344720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748733BF-AB93-4148-B842-39DFE6206CB7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B4496B28-8520-4C49-8EDB-B065B9CFDA08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E46568E8-2DC6-44DE-BF8F-C8F47CA1883F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8AEADCEC-21AB-4FBA-AC0B-6C75AF71BCAC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26</xdr:row>
      <xdr:rowOff>171452</xdr:rowOff>
    </xdr:from>
    <xdr:to>
      <xdr:col>2</xdr:col>
      <xdr:colOff>962026</xdr:colOff>
      <xdr:row>41</xdr:row>
      <xdr:rowOff>114300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4B276139-DF40-4113-8830-9517F375B0F4}"/>
            </a:ext>
          </a:extLst>
        </xdr:cNvPr>
        <xdr:cNvGrpSpPr/>
      </xdr:nvGrpSpPr>
      <xdr:grpSpPr>
        <a:xfrm>
          <a:off x="1028700" y="5276852"/>
          <a:ext cx="5467351" cy="2800348"/>
          <a:chOff x="482557" y="18440"/>
          <a:chExt cx="7900699" cy="864206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B0A003AC-453E-43A2-B9E5-9CABA0941608}"/>
              </a:ext>
            </a:extLst>
          </xdr:cNvPr>
          <xdr:cNvSpPr txBox="1"/>
        </xdr:nvSpPr>
        <xdr:spPr>
          <a:xfrm>
            <a:off x="2354499" y="733692"/>
            <a:ext cx="423939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0F32C6B1-BC2C-4464-BFAD-E37333EB1A5F}"/>
              </a:ext>
            </a:extLst>
          </xdr:cNvPr>
          <xdr:cNvSpPr txBox="1"/>
        </xdr:nvSpPr>
        <xdr:spPr>
          <a:xfrm>
            <a:off x="2602258" y="25040"/>
            <a:ext cx="3429689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5D8A5AF4-C4B2-4A2E-AAD8-5FE6CB414DB2}"/>
              </a:ext>
            </a:extLst>
          </xdr:cNvPr>
          <xdr:cNvSpPr txBox="1"/>
        </xdr:nvSpPr>
        <xdr:spPr>
          <a:xfrm>
            <a:off x="482557" y="409137"/>
            <a:ext cx="3771413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600DCAB1-CE0F-4BD3-A721-BE0163677876}"/>
              </a:ext>
            </a:extLst>
          </xdr:cNvPr>
          <xdr:cNvSpPr txBox="1"/>
        </xdr:nvSpPr>
        <xdr:spPr>
          <a:xfrm>
            <a:off x="4969713" y="396732"/>
            <a:ext cx="3413543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165CB141-DB9C-4CC1-8793-47E3A96DC4F9}"/>
              </a:ext>
            </a:extLst>
          </xdr:cNvPr>
          <xdr:cNvCxnSpPr/>
        </xdr:nvCxnSpPr>
        <xdr:spPr>
          <a:xfrm>
            <a:off x="2863778" y="18440"/>
            <a:ext cx="2959321" cy="293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3EB1162D-BA30-4FD6-9B91-3C14AC706B66}"/>
              </a:ext>
            </a:extLst>
          </xdr:cNvPr>
          <xdr:cNvCxnSpPr/>
        </xdr:nvCxnSpPr>
        <xdr:spPr>
          <a:xfrm flipV="1">
            <a:off x="2863778" y="718035"/>
            <a:ext cx="3454835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04B47946-DCEF-4C45-9BAC-04C059179EA0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5E04152F-7917-4083-9543-81D574F02348}"/>
              </a:ext>
            </a:extLst>
          </xdr:cNvPr>
          <xdr:cNvCxnSpPr/>
        </xdr:nvCxnSpPr>
        <xdr:spPr>
          <a:xfrm>
            <a:off x="5300056" y="397632"/>
            <a:ext cx="2806435" cy="1422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276224</xdr:colOff>
      <xdr:row>29</xdr:row>
      <xdr:rowOff>123825</xdr:rowOff>
    </xdr:from>
    <xdr:to>
      <xdr:col>2</xdr:col>
      <xdr:colOff>914400</xdr:colOff>
      <xdr:row>44</xdr:row>
      <xdr:rowOff>57150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003F082B-BC1C-462A-818C-76F84A676C87}"/>
            </a:ext>
          </a:extLst>
        </xdr:cNvPr>
        <xdr:cNvGrpSpPr/>
      </xdr:nvGrpSpPr>
      <xdr:grpSpPr>
        <a:xfrm>
          <a:off x="1038224" y="6410325"/>
          <a:ext cx="5410201" cy="2790825"/>
          <a:chOff x="565142" y="21379"/>
          <a:chExt cx="7818113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A7BC0841-C08B-4881-8DC9-EDCC3C6BBC0C}"/>
              </a:ext>
            </a:extLst>
          </xdr:cNvPr>
          <xdr:cNvSpPr txBox="1"/>
        </xdr:nvSpPr>
        <xdr:spPr>
          <a:xfrm>
            <a:off x="2285679" y="733692"/>
            <a:ext cx="4198106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3ACED0F0-7EC3-4679-BC01-4260B0F307D8}"/>
              </a:ext>
            </a:extLst>
          </xdr:cNvPr>
          <xdr:cNvSpPr txBox="1"/>
        </xdr:nvSpPr>
        <xdr:spPr>
          <a:xfrm>
            <a:off x="2902280" y="25040"/>
            <a:ext cx="3416332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4839B0B9-C1DB-4420-96BA-1B1295A5C1F0}"/>
              </a:ext>
            </a:extLst>
          </xdr:cNvPr>
          <xdr:cNvSpPr txBox="1"/>
        </xdr:nvSpPr>
        <xdr:spPr>
          <a:xfrm>
            <a:off x="565142" y="409137"/>
            <a:ext cx="3840235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489AAA7F-24F0-4C13-8F1A-C8C838944C68}"/>
              </a:ext>
            </a:extLst>
          </xdr:cNvPr>
          <xdr:cNvSpPr txBox="1"/>
        </xdr:nvSpPr>
        <xdr:spPr>
          <a:xfrm>
            <a:off x="5066063" y="396732"/>
            <a:ext cx="331719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8192826C-68DD-4D1D-AFE9-44CB68920E51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3EF8E5F7-A0E4-479A-BEEB-86B1DB3055C4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8C785C75-3D9C-43F8-BE3C-C322DC2D69AC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06BE81EB-B059-4F75-B0BB-7B08A78762DF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24</xdr:row>
      <xdr:rowOff>21388</xdr:rowOff>
    </xdr:from>
    <xdr:to>
      <xdr:col>2</xdr:col>
      <xdr:colOff>962025</xdr:colOff>
      <xdr:row>38</xdr:row>
      <xdr:rowOff>133350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B3EDA444-9DBA-4A9F-8FF2-E0513B53EDAC}"/>
            </a:ext>
          </a:extLst>
        </xdr:cNvPr>
        <xdr:cNvGrpSpPr/>
      </xdr:nvGrpSpPr>
      <xdr:grpSpPr>
        <a:xfrm>
          <a:off x="1019175" y="5145838"/>
          <a:ext cx="5476875" cy="2778962"/>
          <a:chOff x="468793" y="25040"/>
          <a:chExt cx="7914462" cy="857606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FC054916-399E-4D06-8CD2-2DA808F1107E}"/>
              </a:ext>
            </a:extLst>
          </xdr:cNvPr>
          <xdr:cNvSpPr txBox="1"/>
        </xdr:nvSpPr>
        <xdr:spPr>
          <a:xfrm>
            <a:off x="2285678" y="733692"/>
            <a:ext cx="4184342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917FDF9D-1935-4BA3-9728-6F1219BD5A14}"/>
              </a:ext>
            </a:extLst>
          </xdr:cNvPr>
          <xdr:cNvSpPr txBox="1"/>
        </xdr:nvSpPr>
        <xdr:spPr>
          <a:xfrm>
            <a:off x="2643550" y="25040"/>
            <a:ext cx="359247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2733A266-1044-47B6-98B6-369A70952A05}"/>
              </a:ext>
            </a:extLst>
          </xdr:cNvPr>
          <xdr:cNvSpPr txBox="1"/>
        </xdr:nvSpPr>
        <xdr:spPr>
          <a:xfrm>
            <a:off x="468793" y="409137"/>
            <a:ext cx="371635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5231F9C3-82BF-4BCC-A8E5-930C0F56D9A8}"/>
              </a:ext>
            </a:extLst>
          </xdr:cNvPr>
          <xdr:cNvSpPr txBox="1"/>
        </xdr:nvSpPr>
        <xdr:spPr>
          <a:xfrm>
            <a:off x="5038535" y="396732"/>
            <a:ext cx="3344720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1913132A-F625-4EFA-A0C6-3D399319FFB0}"/>
              </a:ext>
            </a:extLst>
          </xdr:cNvPr>
          <xdr:cNvCxnSpPr/>
        </xdr:nvCxnSpPr>
        <xdr:spPr>
          <a:xfrm>
            <a:off x="2781192" y="27258"/>
            <a:ext cx="3330956" cy="293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AC061683-99F7-4B08-AB80-88A2680A33D3}"/>
              </a:ext>
            </a:extLst>
          </xdr:cNvPr>
          <xdr:cNvCxnSpPr/>
        </xdr:nvCxnSpPr>
        <xdr:spPr>
          <a:xfrm>
            <a:off x="2850014" y="718035"/>
            <a:ext cx="301437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2C1ED77C-8DE2-41FA-A395-267930B2A7E7}"/>
              </a:ext>
            </a:extLst>
          </xdr:cNvPr>
          <xdr:cNvCxnSpPr/>
        </xdr:nvCxnSpPr>
        <xdr:spPr>
          <a:xfrm flipV="1">
            <a:off x="515278" y="406451"/>
            <a:ext cx="3793750" cy="225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F229E009-BCF3-4713-89D7-1C4A6D58BADA}"/>
              </a:ext>
            </a:extLst>
          </xdr:cNvPr>
          <xdr:cNvCxnSpPr/>
        </xdr:nvCxnSpPr>
        <xdr:spPr>
          <a:xfrm flipV="1">
            <a:off x="5121120" y="399054"/>
            <a:ext cx="2985371" cy="1518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22</xdr:row>
      <xdr:rowOff>133350</xdr:rowOff>
    </xdr:from>
    <xdr:to>
      <xdr:col>2</xdr:col>
      <xdr:colOff>914401</xdr:colOff>
      <xdr:row>37</xdr:row>
      <xdr:rowOff>66675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BAFF7C73-0289-4B3A-94F6-200DFE89C77B}"/>
            </a:ext>
          </a:extLst>
        </xdr:cNvPr>
        <xdr:cNvGrpSpPr/>
      </xdr:nvGrpSpPr>
      <xdr:grpSpPr>
        <a:xfrm>
          <a:off x="971550" y="4476750"/>
          <a:ext cx="5476876" cy="2790825"/>
          <a:chOff x="468793" y="21379"/>
          <a:chExt cx="7914464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00FB4CE5-5A0B-438E-AE15-FE8E2B7128E9}"/>
              </a:ext>
            </a:extLst>
          </xdr:cNvPr>
          <xdr:cNvSpPr txBox="1"/>
        </xdr:nvSpPr>
        <xdr:spPr>
          <a:xfrm>
            <a:off x="2313207" y="733692"/>
            <a:ext cx="421186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C87619D8-660A-4537-A0A4-68777B0E3496}"/>
              </a:ext>
            </a:extLst>
          </xdr:cNvPr>
          <xdr:cNvSpPr txBox="1"/>
        </xdr:nvSpPr>
        <xdr:spPr>
          <a:xfrm>
            <a:off x="2902280" y="25040"/>
            <a:ext cx="349891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B653331B-350B-4ADE-A700-FE5B1C40FAC0}"/>
              </a:ext>
            </a:extLst>
          </xdr:cNvPr>
          <xdr:cNvSpPr txBox="1"/>
        </xdr:nvSpPr>
        <xdr:spPr>
          <a:xfrm>
            <a:off x="468793" y="409137"/>
            <a:ext cx="3771412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053B708A-A580-4CB9-BFC6-EF2DDB5181C9}"/>
              </a:ext>
            </a:extLst>
          </xdr:cNvPr>
          <xdr:cNvSpPr txBox="1"/>
        </xdr:nvSpPr>
        <xdr:spPr>
          <a:xfrm>
            <a:off x="5024772" y="396732"/>
            <a:ext cx="3358485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CD15DC3A-ADFF-497D-BD42-909ED9F7BA42}"/>
              </a:ext>
            </a:extLst>
          </xdr:cNvPr>
          <xdr:cNvCxnSpPr/>
        </xdr:nvCxnSpPr>
        <xdr:spPr>
          <a:xfrm>
            <a:off x="3125300" y="21379"/>
            <a:ext cx="3096964" cy="293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D0F7608B-4605-4F93-9733-9B7BE2197DE3}"/>
              </a:ext>
            </a:extLst>
          </xdr:cNvPr>
          <xdr:cNvCxnSpPr/>
        </xdr:nvCxnSpPr>
        <xdr:spPr>
          <a:xfrm>
            <a:off x="2753664" y="712156"/>
            <a:ext cx="3413542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BC90EECA-50D5-410E-996A-D6D765A656A8}"/>
              </a:ext>
            </a:extLst>
          </xdr:cNvPr>
          <xdr:cNvCxnSpPr/>
        </xdr:nvCxnSpPr>
        <xdr:spPr>
          <a:xfrm>
            <a:off x="606436" y="406451"/>
            <a:ext cx="3606242" cy="2939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77F65864-3D69-4514-AADF-C944C38F0C48}"/>
              </a:ext>
            </a:extLst>
          </xdr:cNvPr>
          <xdr:cNvCxnSpPr/>
        </xdr:nvCxnSpPr>
        <xdr:spPr>
          <a:xfrm flipV="1">
            <a:off x="5286292" y="399054"/>
            <a:ext cx="2820200" cy="445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49</xdr:row>
      <xdr:rowOff>180975</xdr:rowOff>
    </xdr:from>
    <xdr:to>
      <xdr:col>3</xdr:col>
      <xdr:colOff>47625</xdr:colOff>
      <xdr:row>60</xdr:row>
      <xdr:rowOff>114300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5ABECC8E-E3B1-4268-A623-61D12A578167}"/>
            </a:ext>
          </a:extLst>
        </xdr:cNvPr>
        <xdr:cNvGrpSpPr/>
      </xdr:nvGrpSpPr>
      <xdr:grpSpPr>
        <a:xfrm>
          <a:off x="1285875" y="8667750"/>
          <a:ext cx="5410200" cy="2028825"/>
          <a:chOff x="565143" y="21379"/>
          <a:chExt cx="7818112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A3ED76A5-B502-4BE5-A42F-45B31FEB389F}"/>
              </a:ext>
            </a:extLst>
          </xdr:cNvPr>
          <xdr:cNvSpPr txBox="1"/>
        </xdr:nvSpPr>
        <xdr:spPr>
          <a:xfrm>
            <a:off x="2382028" y="733692"/>
            <a:ext cx="3909056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B51DFFD1-C036-45D6-8BFE-E6451156A00B}"/>
              </a:ext>
            </a:extLst>
          </xdr:cNvPr>
          <xdr:cNvSpPr txBox="1"/>
        </xdr:nvSpPr>
        <xdr:spPr>
          <a:xfrm>
            <a:off x="2902280" y="25040"/>
            <a:ext cx="3129666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E4BC4D14-4B68-4091-ADE8-FC24BE9C63A5}"/>
              </a:ext>
            </a:extLst>
          </xdr:cNvPr>
          <xdr:cNvSpPr txBox="1"/>
        </xdr:nvSpPr>
        <xdr:spPr>
          <a:xfrm>
            <a:off x="565143" y="409137"/>
            <a:ext cx="3482856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556F1D01-C4CC-4C28-A3AF-D8F760D72A48}"/>
              </a:ext>
            </a:extLst>
          </xdr:cNvPr>
          <xdr:cNvSpPr txBox="1"/>
        </xdr:nvSpPr>
        <xdr:spPr>
          <a:xfrm>
            <a:off x="5362513" y="396732"/>
            <a:ext cx="302074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3664054A-34EF-427D-B545-21A4ACEBE781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77D5654E-40C5-4058-AB29-45CE2F1E5999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6F9F216A-1DA5-4A24-A413-4B11E55FF8E3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4BDAB3E7-3A92-49DF-9266-DD906334EE75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22</xdr:row>
      <xdr:rowOff>161925</xdr:rowOff>
    </xdr:from>
    <xdr:to>
      <xdr:col>2</xdr:col>
      <xdr:colOff>981075</xdr:colOff>
      <xdr:row>37</xdr:row>
      <xdr:rowOff>95250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5C3B4D1C-96F8-4B94-890E-4B96CEACA80F}"/>
            </a:ext>
          </a:extLst>
        </xdr:cNvPr>
        <xdr:cNvGrpSpPr/>
      </xdr:nvGrpSpPr>
      <xdr:grpSpPr>
        <a:xfrm>
          <a:off x="1104900" y="4524375"/>
          <a:ext cx="5410200" cy="2790825"/>
          <a:chOff x="565143" y="21379"/>
          <a:chExt cx="7818112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959390AB-1FB4-4A4B-8D7B-7F4A02B095D2}"/>
              </a:ext>
            </a:extLst>
          </xdr:cNvPr>
          <xdr:cNvSpPr txBox="1"/>
        </xdr:nvSpPr>
        <xdr:spPr>
          <a:xfrm>
            <a:off x="2741598" y="733692"/>
            <a:ext cx="322670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2481A32D-50AD-4AF5-B5F6-166D6B2978CC}"/>
              </a:ext>
            </a:extLst>
          </xdr:cNvPr>
          <xdr:cNvSpPr txBox="1"/>
        </xdr:nvSpPr>
        <xdr:spPr>
          <a:xfrm>
            <a:off x="2902280" y="25040"/>
            <a:ext cx="3129666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7F9B60A1-D577-4385-BE37-A761D4A47198}"/>
              </a:ext>
            </a:extLst>
          </xdr:cNvPr>
          <xdr:cNvSpPr txBox="1"/>
        </xdr:nvSpPr>
        <xdr:spPr>
          <a:xfrm>
            <a:off x="565143" y="409137"/>
            <a:ext cx="3482856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88F36D36-C2BE-4475-8C09-D259BFD6350D}"/>
              </a:ext>
            </a:extLst>
          </xdr:cNvPr>
          <xdr:cNvSpPr txBox="1"/>
        </xdr:nvSpPr>
        <xdr:spPr>
          <a:xfrm>
            <a:off x="5362513" y="396732"/>
            <a:ext cx="302074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96510073-7038-4F16-9998-8097E4689B7D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56FE5E17-A0B6-49C5-B2A4-3FC68D368AD9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6750D43D-FF76-4A33-A46C-BD8DE874CF95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648B6660-C2E2-40DC-B50F-AB95B034D701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0</xdr:rowOff>
    </xdr:from>
    <xdr:to>
      <xdr:col>3</xdr:col>
      <xdr:colOff>695325</xdr:colOff>
      <xdr:row>40</xdr:row>
      <xdr:rowOff>38100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208FD86B-17C3-4B49-A4C3-03CCDFC837A6}"/>
            </a:ext>
          </a:extLst>
        </xdr:cNvPr>
        <xdr:cNvGrpSpPr/>
      </xdr:nvGrpSpPr>
      <xdr:grpSpPr>
        <a:xfrm>
          <a:off x="762000" y="5567795"/>
          <a:ext cx="5414530" cy="2834987"/>
          <a:chOff x="565143" y="21379"/>
          <a:chExt cx="7818112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0AAB2F94-12D3-4918-BAF5-5DD3AF8F31AE}"/>
              </a:ext>
            </a:extLst>
          </xdr:cNvPr>
          <xdr:cNvSpPr txBox="1"/>
        </xdr:nvSpPr>
        <xdr:spPr>
          <a:xfrm>
            <a:off x="2741598" y="733692"/>
            <a:ext cx="322670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2501ED1B-F72A-40E7-8320-225C58F13162}"/>
              </a:ext>
            </a:extLst>
          </xdr:cNvPr>
          <xdr:cNvSpPr txBox="1"/>
        </xdr:nvSpPr>
        <xdr:spPr>
          <a:xfrm>
            <a:off x="2902280" y="25040"/>
            <a:ext cx="3129666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CCC5376E-C260-457D-BDCA-B8170B6499C5}"/>
              </a:ext>
            </a:extLst>
          </xdr:cNvPr>
          <xdr:cNvSpPr txBox="1"/>
        </xdr:nvSpPr>
        <xdr:spPr>
          <a:xfrm>
            <a:off x="565143" y="409137"/>
            <a:ext cx="3482856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12146D55-0AFA-4586-A58A-E0340F8114A9}"/>
              </a:ext>
            </a:extLst>
          </xdr:cNvPr>
          <xdr:cNvSpPr txBox="1"/>
        </xdr:nvSpPr>
        <xdr:spPr>
          <a:xfrm>
            <a:off x="5362513" y="396732"/>
            <a:ext cx="302074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86E15D1D-FD86-487D-A499-2ACE6E25D9B0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1F358B7D-2A74-483C-8205-BEDF51AF6CB8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32881A24-9FDF-4F3F-BA2D-CB6F89363DA7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1CF4D502-47EA-4CAF-92DE-80715EED50CE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30</xdr:row>
      <xdr:rowOff>171450</xdr:rowOff>
    </xdr:from>
    <xdr:to>
      <xdr:col>2</xdr:col>
      <xdr:colOff>866775</xdr:colOff>
      <xdr:row>43</xdr:row>
      <xdr:rowOff>104775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A7FAC388-1B2B-4F07-BFE7-24B180557A75}"/>
            </a:ext>
          </a:extLst>
        </xdr:cNvPr>
        <xdr:cNvGrpSpPr/>
      </xdr:nvGrpSpPr>
      <xdr:grpSpPr>
        <a:xfrm>
          <a:off x="990600" y="6115050"/>
          <a:ext cx="5410200" cy="2409825"/>
          <a:chOff x="565143" y="21379"/>
          <a:chExt cx="7818112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ABE9EC4D-0B00-45A8-BB60-2A1042768D94}"/>
              </a:ext>
            </a:extLst>
          </xdr:cNvPr>
          <xdr:cNvSpPr txBox="1"/>
        </xdr:nvSpPr>
        <xdr:spPr>
          <a:xfrm>
            <a:off x="2533437" y="733692"/>
            <a:ext cx="3840233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F8BDA487-818C-4CAF-A435-89A1002F0885}"/>
              </a:ext>
            </a:extLst>
          </xdr:cNvPr>
          <xdr:cNvSpPr txBox="1"/>
        </xdr:nvSpPr>
        <xdr:spPr>
          <a:xfrm>
            <a:off x="2902280" y="25040"/>
            <a:ext cx="3129666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B2374975-2557-445B-BE7E-DE9A2258999D}"/>
              </a:ext>
            </a:extLst>
          </xdr:cNvPr>
          <xdr:cNvSpPr txBox="1"/>
        </xdr:nvSpPr>
        <xdr:spPr>
          <a:xfrm>
            <a:off x="565143" y="409137"/>
            <a:ext cx="3482856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A5E6E060-3B52-4388-AEA0-53346734E4D2}"/>
              </a:ext>
            </a:extLst>
          </xdr:cNvPr>
          <xdr:cNvSpPr txBox="1"/>
        </xdr:nvSpPr>
        <xdr:spPr>
          <a:xfrm>
            <a:off x="5362513" y="396732"/>
            <a:ext cx="302074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B72247F9-161A-44BF-AD8C-F41B225BE379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9291832B-23F6-4EA3-BEA2-29631C2576FC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1F01611C-E2E1-4132-B0E9-D999FB2939D6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DC21D039-EB2C-4A70-90CA-5260A0D7B877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3</xdr:col>
      <xdr:colOff>1238250</xdr:colOff>
      <xdr:row>31</xdr:row>
      <xdr:rowOff>123825</xdr:rowOff>
    </xdr:to>
    <xdr:grpSp>
      <xdr:nvGrpSpPr>
        <xdr:cNvPr id="11" name="1 Grupo">
          <a:extLst>
            <a:ext uri="{FF2B5EF4-FFF2-40B4-BE49-F238E27FC236}">
              <a16:creationId xmlns="" xmlns:a16="http://schemas.microsoft.com/office/drawing/2014/main" id="{AE04394C-E2C8-4D41-8C7C-558625AA4BDE}"/>
            </a:ext>
          </a:extLst>
        </xdr:cNvPr>
        <xdr:cNvGrpSpPr/>
      </xdr:nvGrpSpPr>
      <xdr:grpSpPr>
        <a:xfrm>
          <a:off x="181841" y="3879273"/>
          <a:ext cx="5290704" cy="2409825"/>
          <a:chOff x="565143" y="21379"/>
          <a:chExt cx="7818112" cy="861267"/>
        </a:xfrm>
      </xdr:grpSpPr>
      <xdr:sp macro="" textlink="">
        <xdr:nvSpPr>
          <xdr:cNvPr id="12" name="2 CuadroTexto">
            <a:extLst>
              <a:ext uri="{FF2B5EF4-FFF2-40B4-BE49-F238E27FC236}">
                <a16:creationId xmlns="" xmlns:a16="http://schemas.microsoft.com/office/drawing/2014/main" id="{54D10ECA-91FD-4AF4-AFBE-282F41EEE15C}"/>
              </a:ext>
            </a:extLst>
          </xdr:cNvPr>
          <xdr:cNvSpPr txBox="1"/>
        </xdr:nvSpPr>
        <xdr:spPr>
          <a:xfrm>
            <a:off x="2533437" y="733692"/>
            <a:ext cx="3840233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3" name="3 CuadroTexto">
            <a:extLst>
              <a:ext uri="{FF2B5EF4-FFF2-40B4-BE49-F238E27FC236}">
                <a16:creationId xmlns="" xmlns:a16="http://schemas.microsoft.com/office/drawing/2014/main" id="{70D73CD8-045B-4295-A49F-F13BDFDEE262}"/>
              </a:ext>
            </a:extLst>
          </xdr:cNvPr>
          <xdr:cNvSpPr txBox="1"/>
        </xdr:nvSpPr>
        <xdr:spPr>
          <a:xfrm>
            <a:off x="2902280" y="25040"/>
            <a:ext cx="3129666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4" name="4 CuadroTexto">
            <a:extLst>
              <a:ext uri="{FF2B5EF4-FFF2-40B4-BE49-F238E27FC236}">
                <a16:creationId xmlns="" xmlns:a16="http://schemas.microsoft.com/office/drawing/2014/main" id="{664BC00D-FD59-4F0F-8002-5802C0CE7794}"/>
              </a:ext>
            </a:extLst>
          </xdr:cNvPr>
          <xdr:cNvSpPr txBox="1"/>
        </xdr:nvSpPr>
        <xdr:spPr>
          <a:xfrm>
            <a:off x="565143" y="409137"/>
            <a:ext cx="3482856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15" name="5 CuadroTexto">
            <a:extLst>
              <a:ext uri="{FF2B5EF4-FFF2-40B4-BE49-F238E27FC236}">
                <a16:creationId xmlns="" xmlns:a16="http://schemas.microsoft.com/office/drawing/2014/main" id="{E73BB312-2386-4907-9682-6DDD2EFBF736}"/>
              </a:ext>
            </a:extLst>
          </xdr:cNvPr>
          <xdr:cNvSpPr txBox="1"/>
        </xdr:nvSpPr>
        <xdr:spPr>
          <a:xfrm>
            <a:off x="5171560" y="396732"/>
            <a:ext cx="3211695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16" name="6 Conector recto">
            <a:extLst>
              <a:ext uri="{FF2B5EF4-FFF2-40B4-BE49-F238E27FC236}">
                <a16:creationId xmlns="" xmlns:a16="http://schemas.microsoft.com/office/drawing/2014/main" id="{D322BDAC-A6F1-46A7-B10C-1D371B7B803F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" name="7 Conector recto">
            <a:extLst>
              <a:ext uri="{FF2B5EF4-FFF2-40B4-BE49-F238E27FC236}">
                <a16:creationId xmlns="" xmlns:a16="http://schemas.microsoft.com/office/drawing/2014/main" id="{B75FB91E-E3B8-4C06-83AF-FE6DE6F4E092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8 Conector recto">
            <a:extLst>
              <a:ext uri="{FF2B5EF4-FFF2-40B4-BE49-F238E27FC236}">
                <a16:creationId xmlns="" xmlns:a16="http://schemas.microsoft.com/office/drawing/2014/main" id="{4D44916C-F48E-4F3A-AC9B-7128F510832B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9 Conector recto">
            <a:extLst>
              <a:ext uri="{FF2B5EF4-FFF2-40B4-BE49-F238E27FC236}">
                <a16:creationId xmlns="" xmlns:a16="http://schemas.microsoft.com/office/drawing/2014/main" id="{25D52550-8C70-4334-A6A1-A07B661A92B2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580159</xdr:colOff>
      <xdr:row>24</xdr:row>
      <xdr:rowOff>112568</xdr:rowOff>
    </xdr:from>
    <xdr:to>
      <xdr:col>3</xdr:col>
      <xdr:colOff>942111</xdr:colOff>
      <xdr:row>39</xdr:row>
      <xdr:rowOff>45893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435F753E-69F3-4D3E-B00C-AFA30537F84B}"/>
            </a:ext>
          </a:extLst>
        </xdr:cNvPr>
        <xdr:cNvGrpSpPr/>
      </xdr:nvGrpSpPr>
      <xdr:grpSpPr>
        <a:xfrm>
          <a:off x="1047750" y="4831773"/>
          <a:ext cx="5245679" cy="2790825"/>
          <a:chOff x="407147" y="21379"/>
          <a:chExt cx="7976110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4DC7D8A3-E9A0-471D-A9F5-A6B64AB00E2F}"/>
              </a:ext>
            </a:extLst>
          </xdr:cNvPr>
          <xdr:cNvSpPr txBox="1"/>
        </xdr:nvSpPr>
        <xdr:spPr>
          <a:xfrm>
            <a:off x="2250421" y="733692"/>
            <a:ext cx="4107866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344AED67-795C-4C69-810D-7A5E3CA0F642}"/>
              </a:ext>
            </a:extLst>
          </xdr:cNvPr>
          <xdr:cNvSpPr txBox="1"/>
        </xdr:nvSpPr>
        <xdr:spPr>
          <a:xfrm>
            <a:off x="2902279" y="25040"/>
            <a:ext cx="3258513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4CB564C3-4D7E-4EAC-9CE7-5965AC4BAF16}"/>
              </a:ext>
            </a:extLst>
          </xdr:cNvPr>
          <xdr:cNvSpPr txBox="1"/>
        </xdr:nvSpPr>
        <xdr:spPr>
          <a:xfrm>
            <a:off x="407147" y="409137"/>
            <a:ext cx="3640852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69FA4A30-C616-409D-8193-260FD209AA51}"/>
              </a:ext>
            </a:extLst>
          </xdr:cNvPr>
          <xdr:cNvSpPr txBox="1"/>
        </xdr:nvSpPr>
        <xdr:spPr>
          <a:xfrm>
            <a:off x="5186493" y="396732"/>
            <a:ext cx="3196764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BD92EA28-551D-4B3C-A74F-890AEF9350AE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D0CF1D4C-DA55-42A8-85F9-19C9899C06FE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EA664E69-61C7-4CD5-8E23-AE789DFD32E8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258DE233-5DFF-4476-ADBE-90E127C1DB22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261937</xdr:colOff>
      <xdr:row>66</xdr:row>
      <xdr:rowOff>7937</xdr:rowOff>
    </xdr:from>
    <xdr:to>
      <xdr:col>5</xdr:col>
      <xdr:colOff>996950</xdr:colOff>
      <xdr:row>80</xdr:row>
      <xdr:rowOff>131762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DE198260-4FE6-4C2E-9677-3FABE47F9FF1}"/>
            </a:ext>
          </a:extLst>
        </xdr:cNvPr>
        <xdr:cNvGrpSpPr/>
      </xdr:nvGrpSpPr>
      <xdr:grpSpPr>
        <a:xfrm>
          <a:off x="339869" y="13646005"/>
          <a:ext cx="5410922" cy="2790825"/>
          <a:chOff x="565143" y="21379"/>
          <a:chExt cx="7818112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A6C2EBA2-3945-4B23-AFB9-5CBB24C81709}"/>
              </a:ext>
            </a:extLst>
          </xdr:cNvPr>
          <xdr:cNvSpPr txBox="1"/>
        </xdr:nvSpPr>
        <xdr:spPr>
          <a:xfrm>
            <a:off x="2377440" y="733692"/>
            <a:ext cx="3934290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AF789FB6-024F-48AB-B6E4-3371A46D9D7C}"/>
              </a:ext>
            </a:extLst>
          </xdr:cNvPr>
          <xdr:cNvSpPr txBox="1"/>
        </xdr:nvSpPr>
        <xdr:spPr>
          <a:xfrm>
            <a:off x="2902280" y="25040"/>
            <a:ext cx="3129666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FE1912A3-995B-44EB-B221-B5C5ABCC3B9E}"/>
              </a:ext>
            </a:extLst>
          </xdr:cNvPr>
          <xdr:cNvSpPr txBox="1"/>
        </xdr:nvSpPr>
        <xdr:spPr>
          <a:xfrm>
            <a:off x="565143" y="409137"/>
            <a:ext cx="3482856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D1FADECD-D517-45B2-A5BC-40A8CA7CAAAE}"/>
              </a:ext>
            </a:extLst>
          </xdr:cNvPr>
          <xdr:cNvSpPr txBox="1"/>
        </xdr:nvSpPr>
        <xdr:spPr>
          <a:xfrm>
            <a:off x="5362513" y="396732"/>
            <a:ext cx="302074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451C4668-9480-4D58-9A38-056EDE620D4A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D632B08F-9821-4A99-9B2C-E0C0A98F3910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56BEB3E6-0329-430F-979E-57042B1DEA4C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DF7E7083-C436-4F13-BE21-37A0589A2611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21</xdr:row>
      <xdr:rowOff>123825</xdr:rowOff>
    </xdr:from>
    <xdr:to>
      <xdr:col>2</xdr:col>
      <xdr:colOff>847725</xdr:colOff>
      <xdr:row>36</xdr:row>
      <xdr:rowOff>57150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EC56CB7A-8AC1-40D1-8709-A790FE8E6448}"/>
            </a:ext>
          </a:extLst>
        </xdr:cNvPr>
        <xdr:cNvGrpSpPr/>
      </xdr:nvGrpSpPr>
      <xdr:grpSpPr>
        <a:xfrm>
          <a:off x="419100" y="4429125"/>
          <a:ext cx="5410200" cy="2790825"/>
          <a:chOff x="565143" y="21379"/>
          <a:chExt cx="7818112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B6830B8A-DF89-4A52-BB6D-13907312C43C}"/>
              </a:ext>
            </a:extLst>
          </xdr:cNvPr>
          <xdr:cNvSpPr txBox="1"/>
        </xdr:nvSpPr>
        <xdr:spPr>
          <a:xfrm>
            <a:off x="2340737" y="733692"/>
            <a:ext cx="3840233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A5FBDE3D-740D-420D-85E8-A542D28BE203}"/>
              </a:ext>
            </a:extLst>
          </xdr:cNvPr>
          <xdr:cNvSpPr txBox="1"/>
        </xdr:nvSpPr>
        <xdr:spPr>
          <a:xfrm>
            <a:off x="2902280" y="25040"/>
            <a:ext cx="3129666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838E978F-DD3B-4A1E-BBE7-6C42B5B50B97}"/>
              </a:ext>
            </a:extLst>
          </xdr:cNvPr>
          <xdr:cNvSpPr txBox="1"/>
        </xdr:nvSpPr>
        <xdr:spPr>
          <a:xfrm>
            <a:off x="565143" y="409137"/>
            <a:ext cx="3482856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48887DC9-B661-44AA-84E7-E02F97C70481}"/>
              </a:ext>
            </a:extLst>
          </xdr:cNvPr>
          <xdr:cNvSpPr txBox="1"/>
        </xdr:nvSpPr>
        <xdr:spPr>
          <a:xfrm>
            <a:off x="5362513" y="396732"/>
            <a:ext cx="302074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7B8C0EE9-89C7-478E-A6C3-29E65AB8380E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496EAB05-4A0E-4C3A-B6F2-2C0521DBAC13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2D70C950-DDEB-4A37-9920-D9EE731D090F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605AA314-BA2B-4B7D-ACDF-B76D87DB1179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22</xdr:row>
      <xdr:rowOff>104775</xdr:rowOff>
    </xdr:from>
    <xdr:to>
      <xdr:col>2</xdr:col>
      <xdr:colOff>981075</xdr:colOff>
      <xdr:row>37</xdr:row>
      <xdr:rowOff>38100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9DF44AB6-B62D-4D1D-8C43-B3E6803CD91A}"/>
            </a:ext>
          </a:extLst>
        </xdr:cNvPr>
        <xdr:cNvGrpSpPr/>
      </xdr:nvGrpSpPr>
      <xdr:grpSpPr>
        <a:xfrm>
          <a:off x="1104900" y="4448175"/>
          <a:ext cx="5410200" cy="2790825"/>
          <a:chOff x="565143" y="21379"/>
          <a:chExt cx="7818112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54D1C378-1D87-4EA4-8829-F5EAD3B0AAF4}"/>
              </a:ext>
            </a:extLst>
          </xdr:cNvPr>
          <xdr:cNvSpPr txBox="1"/>
        </xdr:nvSpPr>
        <xdr:spPr>
          <a:xfrm>
            <a:off x="2285678" y="733692"/>
            <a:ext cx="4225634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FCABDD16-0992-470F-A8B3-6F9B7A33D747}"/>
              </a:ext>
            </a:extLst>
          </xdr:cNvPr>
          <xdr:cNvSpPr txBox="1"/>
        </xdr:nvSpPr>
        <xdr:spPr>
          <a:xfrm>
            <a:off x="2533435" y="25040"/>
            <a:ext cx="3688827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8BDAE7AA-C10D-458A-840B-585435612C5B}"/>
              </a:ext>
            </a:extLst>
          </xdr:cNvPr>
          <xdr:cNvSpPr txBox="1"/>
        </xdr:nvSpPr>
        <xdr:spPr>
          <a:xfrm>
            <a:off x="565143" y="409137"/>
            <a:ext cx="3936585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C45171D4-71E0-4C67-B30E-0B0012222F86}"/>
              </a:ext>
            </a:extLst>
          </xdr:cNvPr>
          <xdr:cNvSpPr txBox="1"/>
        </xdr:nvSpPr>
        <xdr:spPr>
          <a:xfrm>
            <a:off x="5121120" y="396732"/>
            <a:ext cx="3262135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91D35A20-71DD-49C4-84F2-67A9133E845B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AE94B350-A2BC-4020-9D67-2E1E97F2645A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3596F221-0F0F-4A5B-9E8C-4A6BDDC19073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41E581BF-E5A0-47F7-AD95-BF97B0EC57E6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219074</xdr:colOff>
      <xdr:row>21</xdr:row>
      <xdr:rowOff>180975</xdr:rowOff>
    </xdr:from>
    <xdr:to>
      <xdr:col>2</xdr:col>
      <xdr:colOff>857250</xdr:colOff>
      <xdr:row>36</xdr:row>
      <xdr:rowOff>114300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A98379CD-3E9C-4592-8798-DED9DB047F96}"/>
            </a:ext>
          </a:extLst>
        </xdr:cNvPr>
        <xdr:cNvGrpSpPr/>
      </xdr:nvGrpSpPr>
      <xdr:grpSpPr>
        <a:xfrm>
          <a:off x="981074" y="4333875"/>
          <a:ext cx="5410201" cy="2790825"/>
          <a:chOff x="565142" y="21379"/>
          <a:chExt cx="7818113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3493FAC4-FD90-4BAF-A130-C9A5EB84953F}"/>
              </a:ext>
            </a:extLst>
          </xdr:cNvPr>
          <xdr:cNvSpPr txBox="1"/>
        </xdr:nvSpPr>
        <xdr:spPr>
          <a:xfrm>
            <a:off x="2175564" y="733692"/>
            <a:ext cx="4184341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7710E738-4436-4D70-B765-4DBDE6132243}"/>
              </a:ext>
            </a:extLst>
          </xdr:cNvPr>
          <xdr:cNvSpPr txBox="1"/>
        </xdr:nvSpPr>
        <xdr:spPr>
          <a:xfrm>
            <a:off x="2888516" y="36798"/>
            <a:ext cx="3388804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106A3A1E-BD4A-4960-A55D-20C81B31B446}"/>
              </a:ext>
            </a:extLst>
          </xdr:cNvPr>
          <xdr:cNvSpPr txBox="1"/>
        </xdr:nvSpPr>
        <xdr:spPr>
          <a:xfrm>
            <a:off x="565142" y="409137"/>
            <a:ext cx="3757649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3BB873F0-DC7B-41A1-8BD7-3A17911FA2E4}"/>
              </a:ext>
            </a:extLst>
          </xdr:cNvPr>
          <xdr:cNvSpPr txBox="1"/>
        </xdr:nvSpPr>
        <xdr:spPr>
          <a:xfrm>
            <a:off x="5093592" y="396732"/>
            <a:ext cx="3289663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E94B6C90-BCDB-42EB-BEA6-B06DCAA422C3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1644382D-AE61-4879-ADF4-8FE370769CE2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A9FDE59B-DEB5-4C1E-83C6-AC08DC8C364D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D865A8E8-AD25-4BB0-AB1F-1E34505A6EBB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22</xdr:row>
      <xdr:rowOff>152400</xdr:rowOff>
    </xdr:from>
    <xdr:to>
      <xdr:col>2</xdr:col>
      <xdr:colOff>914400</xdr:colOff>
      <xdr:row>37</xdr:row>
      <xdr:rowOff>85725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3708D20C-CEA3-45A1-8990-80A8BBB5DE2B}"/>
            </a:ext>
          </a:extLst>
        </xdr:cNvPr>
        <xdr:cNvGrpSpPr/>
      </xdr:nvGrpSpPr>
      <xdr:grpSpPr>
        <a:xfrm>
          <a:off x="876300" y="4486275"/>
          <a:ext cx="5410200" cy="2790825"/>
          <a:chOff x="565143" y="21379"/>
          <a:chExt cx="8059324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6834BCB6-D422-4A7B-B3F8-F67548396205}"/>
              </a:ext>
            </a:extLst>
          </xdr:cNvPr>
          <xdr:cNvSpPr txBox="1"/>
        </xdr:nvSpPr>
        <xdr:spPr>
          <a:xfrm>
            <a:off x="2423896" y="733692"/>
            <a:ext cx="3930339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89EF4826-3F03-4561-8C29-738B33A165E6}"/>
              </a:ext>
            </a:extLst>
          </xdr:cNvPr>
          <xdr:cNvSpPr txBox="1"/>
        </xdr:nvSpPr>
        <xdr:spPr>
          <a:xfrm>
            <a:off x="2902280" y="25040"/>
            <a:ext cx="3281688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B5BDB7A1-FC34-4EAD-BDDB-D0E6AE7BE5D9}"/>
              </a:ext>
            </a:extLst>
          </xdr:cNvPr>
          <xdr:cNvSpPr txBox="1"/>
        </xdr:nvSpPr>
        <xdr:spPr>
          <a:xfrm>
            <a:off x="565143" y="409137"/>
            <a:ext cx="3873584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C6053EBB-F1D3-4E47-8087-09859E82D5E3}"/>
              </a:ext>
            </a:extLst>
          </xdr:cNvPr>
          <xdr:cNvSpPr txBox="1"/>
        </xdr:nvSpPr>
        <xdr:spPr>
          <a:xfrm>
            <a:off x="5133985" y="396732"/>
            <a:ext cx="3490482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2435AE90-B619-4BCB-89C0-3F7756559D27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56AC87F1-02EC-4400-9B79-49122A034A27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2EDFEE30-D3AF-46E6-B65F-69099EC17F4E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08C6CD38-EC72-48DC-9316-DA3A4F921232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428625</xdr:colOff>
      <xdr:row>22</xdr:row>
      <xdr:rowOff>38100</xdr:rowOff>
    </xdr:from>
    <xdr:to>
      <xdr:col>2</xdr:col>
      <xdr:colOff>1066800</xdr:colOff>
      <xdr:row>36</xdr:row>
      <xdr:rowOff>161925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8D810885-88FB-4C00-9689-123F05E06CE1}"/>
            </a:ext>
          </a:extLst>
        </xdr:cNvPr>
        <xdr:cNvGrpSpPr/>
      </xdr:nvGrpSpPr>
      <xdr:grpSpPr>
        <a:xfrm>
          <a:off x="1190625" y="4381500"/>
          <a:ext cx="5019675" cy="2790825"/>
          <a:chOff x="565143" y="21379"/>
          <a:chExt cx="7818112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34A036E6-1990-4A2C-8DFF-1B44097E4E70}"/>
              </a:ext>
            </a:extLst>
          </xdr:cNvPr>
          <xdr:cNvSpPr txBox="1"/>
        </xdr:nvSpPr>
        <xdr:spPr>
          <a:xfrm>
            <a:off x="2189328" y="733692"/>
            <a:ext cx="4225634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0C17558B-6722-4861-94A1-446388CB3D1E}"/>
              </a:ext>
            </a:extLst>
          </xdr:cNvPr>
          <xdr:cNvSpPr txBox="1"/>
        </xdr:nvSpPr>
        <xdr:spPr>
          <a:xfrm>
            <a:off x="2902280" y="25040"/>
            <a:ext cx="3471389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8D325802-B897-4F36-8A40-371C158F0A29}"/>
              </a:ext>
            </a:extLst>
          </xdr:cNvPr>
          <xdr:cNvSpPr txBox="1"/>
        </xdr:nvSpPr>
        <xdr:spPr>
          <a:xfrm>
            <a:off x="565143" y="409137"/>
            <a:ext cx="3743885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6528B3E9-8CEC-43CC-AEB8-2573BF6EA976}"/>
              </a:ext>
            </a:extLst>
          </xdr:cNvPr>
          <xdr:cNvSpPr txBox="1"/>
        </xdr:nvSpPr>
        <xdr:spPr>
          <a:xfrm>
            <a:off x="5093592" y="396732"/>
            <a:ext cx="3289663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2137D8DC-6C7C-4AE9-A02C-CEF956351449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AB7681D9-9BE3-4014-8E14-DD1D8AD8F47F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BAE2726E-231C-47E3-9F34-5FE235F8E9CB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E58D8D69-E369-4254-96E4-14D2DA7A4B41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542925</xdr:colOff>
      <xdr:row>41</xdr:row>
      <xdr:rowOff>57150</xdr:rowOff>
    </xdr:from>
    <xdr:to>
      <xdr:col>2</xdr:col>
      <xdr:colOff>1181101</xdr:colOff>
      <xdr:row>53</xdr:row>
      <xdr:rowOff>180975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219E9898-29DA-4828-B5DF-D1FC8025827A}"/>
            </a:ext>
          </a:extLst>
        </xdr:cNvPr>
        <xdr:cNvGrpSpPr/>
      </xdr:nvGrpSpPr>
      <xdr:grpSpPr>
        <a:xfrm>
          <a:off x="1304925" y="7715250"/>
          <a:ext cx="5410201" cy="2409825"/>
          <a:chOff x="565143" y="21379"/>
          <a:chExt cx="7818113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8D12D664-EF96-4F10-A90B-10DE39821C4C}"/>
              </a:ext>
            </a:extLst>
          </xdr:cNvPr>
          <xdr:cNvSpPr txBox="1"/>
        </xdr:nvSpPr>
        <xdr:spPr>
          <a:xfrm>
            <a:off x="2244385" y="733692"/>
            <a:ext cx="4239397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DC28C99B-BB42-4E29-9B8F-F4F0C07032D4}"/>
              </a:ext>
            </a:extLst>
          </xdr:cNvPr>
          <xdr:cNvSpPr txBox="1"/>
        </xdr:nvSpPr>
        <xdr:spPr>
          <a:xfrm>
            <a:off x="2902280" y="25040"/>
            <a:ext cx="3361275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6CC72938-A41D-409B-B3D4-292C211A7668}"/>
              </a:ext>
            </a:extLst>
          </xdr:cNvPr>
          <xdr:cNvSpPr txBox="1"/>
        </xdr:nvSpPr>
        <xdr:spPr>
          <a:xfrm>
            <a:off x="565143" y="409137"/>
            <a:ext cx="3798942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F6FBA4FB-08DD-4DCE-998C-60D0C53C5D58}"/>
              </a:ext>
            </a:extLst>
          </xdr:cNvPr>
          <xdr:cNvSpPr txBox="1"/>
        </xdr:nvSpPr>
        <xdr:spPr>
          <a:xfrm>
            <a:off x="5052300" y="396732"/>
            <a:ext cx="3330956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6C4DCF99-94E4-4E24-9FF0-43C119C92191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1584370E-DDFA-4898-B8E2-D12D30AEFE53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16A5B8BA-226F-42CF-BC83-141B85EC838C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1FE83DFF-855D-429C-BB7E-E80EA61C33BE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21</xdr:row>
      <xdr:rowOff>66675</xdr:rowOff>
    </xdr:from>
    <xdr:to>
      <xdr:col>2</xdr:col>
      <xdr:colOff>923926</xdr:colOff>
      <xdr:row>36</xdr:row>
      <xdr:rowOff>0</xdr:rowOff>
    </xdr:to>
    <xdr:grpSp>
      <xdr:nvGrpSpPr>
        <xdr:cNvPr id="2" name="1 Grupo">
          <a:extLst>
            <a:ext uri="{FF2B5EF4-FFF2-40B4-BE49-F238E27FC236}">
              <a16:creationId xmlns="" xmlns:a16="http://schemas.microsoft.com/office/drawing/2014/main" id="{B6EA30D0-B3A7-466D-83B1-F280025F219B}"/>
            </a:ext>
          </a:extLst>
        </xdr:cNvPr>
        <xdr:cNvGrpSpPr/>
      </xdr:nvGrpSpPr>
      <xdr:grpSpPr>
        <a:xfrm>
          <a:off x="1047750" y="4219575"/>
          <a:ext cx="5410201" cy="2790825"/>
          <a:chOff x="565143" y="21379"/>
          <a:chExt cx="7818113" cy="861267"/>
        </a:xfrm>
      </xdr:grpSpPr>
      <xdr:sp macro="" textlink="">
        <xdr:nvSpPr>
          <xdr:cNvPr id="3" name="2 CuadroTexto">
            <a:extLst>
              <a:ext uri="{FF2B5EF4-FFF2-40B4-BE49-F238E27FC236}">
                <a16:creationId xmlns="" xmlns:a16="http://schemas.microsoft.com/office/drawing/2014/main" id="{189086A0-77E2-4717-8CCF-670D9B26E7F0}"/>
              </a:ext>
            </a:extLst>
          </xdr:cNvPr>
          <xdr:cNvSpPr txBox="1"/>
        </xdr:nvSpPr>
        <xdr:spPr>
          <a:xfrm>
            <a:off x="2741596" y="733692"/>
            <a:ext cx="3577015" cy="148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>
            <a:extLst>
              <a:ext uri="{FF2B5EF4-FFF2-40B4-BE49-F238E27FC236}">
                <a16:creationId xmlns="" xmlns:a16="http://schemas.microsoft.com/office/drawing/2014/main" id="{C04526EF-2AE9-47E0-B96C-49478005522C}"/>
              </a:ext>
            </a:extLst>
          </xdr:cNvPr>
          <xdr:cNvSpPr txBox="1"/>
        </xdr:nvSpPr>
        <xdr:spPr>
          <a:xfrm>
            <a:off x="2902280" y="25040"/>
            <a:ext cx="3471389" cy="3019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0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>
            <a:extLst>
              <a:ext uri="{FF2B5EF4-FFF2-40B4-BE49-F238E27FC236}">
                <a16:creationId xmlns="" xmlns:a16="http://schemas.microsoft.com/office/drawing/2014/main" id="{E7F34E7E-EE1C-4FDD-86C2-F781D0AEAB2F}"/>
              </a:ext>
            </a:extLst>
          </xdr:cNvPr>
          <xdr:cNvSpPr txBox="1"/>
        </xdr:nvSpPr>
        <xdr:spPr>
          <a:xfrm>
            <a:off x="565143" y="409137"/>
            <a:ext cx="3826470" cy="1386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0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>
            <a:extLst>
              <a:ext uri="{FF2B5EF4-FFF2-40B4-BE49-F238E27FC236}">
                <a16:creationId xmlns="" xmlns:a16="http://schemas.microsoft.com/office/drawing/2014/main" id="{E2B59DD6-37E6-4E71-9C51-50736D8354FD}"/>
              </a:ext>
            </a:extLst>
          </xdr:cNvPr>
          <xdr:cNvSpPr txBox="1"/>
        </xdr:nvSpPr>
        <xdr:spPr>
          <a:xfrm>
            <a:off x="5107357" y="396732"/>
            <a:ext cx="3275899" cy="1400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0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0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0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0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>
            <a:extLst>
              <a:ext uri="{FF2B5EF4-FFF2-40B4-BE49-F238E27FC236}">
                <a16:creationId xmlns="" xmlns:a16="http://schemas.microsoft.com/office/drawing/2014/main" id="{A97C805A-162E-4096-BCD9-5B82717E1970}"/>
              </a:ext>
            </a:extLst>
          </xdr:cNvPr>
          <xdr:cNvCxnSpPr/>
        </xdr:nvCxnSpPr>
        <xdr:spPr>
          <a:xfrm>
            <a:off x="3190885" y="21379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>
            <a:extLst>
              <a:ext uri="{FF2B5EF4-FFF2-40B4-BE49-F238E27FC236}">
                <a16:creationId xmlns="" xmlns:a16="http://schemas.microsoft.com/office/drawing/2014/main" id="{C5EFD8EB-156F-45BF-AB9E-5EC203B3EC55}"/>
              </a:ext>
            </a:extLst>
          </xdr:cNvPr>
          <xdr:cNvCxnSpPr/>
        </xdr:nvCxnSpPr>
        <xdr:spPr>
          <a:xfrm>
            <a:off x="3094510" y="716710"/>
            <a:ext cx="256116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>
            <a:extLst>
              <a:ext uri="{FF2B5EF4-FFF2-40B4-BE49-F238E27FC236}">
                <a16:creationId xmlns="" xmlns:a16="http://schemas.microsoft.com/office/drawing/2014/main" id="{75B4956D-A956-4A84-894B-D04A63CC97EB}"/>
              </a:ext>
            </a:extLst>
          </xdr:cNvPr>
          <xdr:cNvCxnSpPr/>
        </xdr:nvCxnSpPr>
        <xdr:spPr>
          <a:xfrm>
            <a:off x="1024557" y="406676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>
            <a:extLst>
              <a:ext uri="{FF2B5EF4-FFF2-40B4-BE49-F238E27FC236}">
                <a16:creationId xmlns="" xmlns:a16="http://schemas.microsoft.com/office/drawing/2014/main" id="{B9A3EB77-C6DC-4F4F-B413-563E99A63D64}"/>
              </a:ext>
            </a:extLst>
          </xdr:cNvPr>
          <xdr:cNvCxnSpPr/>
        </xdr:nvCxnSpPr>
        <xdr:spPr>
          <a:xfrm>
            <a:off x="5545323" y="399054"/>
            <a:ext cx="2561168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I773"/>
  <sheetViews>
    <sheetView showGridLines="0" topLeftCell="A13" zoomScale="120" zoomScaleNormal="120" workbookViewId="0">
      <selection activeCell="F8" sqref="F8"/>
    </sheetView>
  </sheetViews>
  <sheetFormatPr baseColWidth="10" defaultColWidth="11.5703125" defaultRowHeight="15" x14ac:dyDescent="0.25"/>
  <cols>
    <col min="1" max="1" width="2.7109375" style="3" customWidth="1"/>
    <col min="2" max="2" width="39.5703125" style="3" customWidth="1"/>
    <col min="3" max="3" width="21.140625" style="3" customWidth="1"/>
    <col min="4" max="4" width="19.140625" style="3" customWidth="1"/>
    <col min="5" max="16384" width="11.5703125" style="3"/>
  </cols>
  <sheetData>
    <row r="1" spans="2:9" ht="15.75" thickBot="1" x14ac:dyDescent="0.3">
      <c r="E1" s="4" t="s">
        <v>132</v>
      </c>
    </row>
    <row r="2" spans="2:9" x14ac:dyDescent="0.25">
      <c r="B2" s="192" t="s">
        <v>238</v>
      </c>
      <c r="C2" s="193"/>
      <c r="D2" s="194"/>
      <c r="F2" s="173" t="s">
        <v>349</v>
      </c>
      <c r="G2" s="173"/>
    </row>
    <row r="3" spans="2:9" ht="15.75" thickBot="1" x14ac:dyDescent="0.3">
      <c r="B3" s="195" t="s">
        <v>9</v>
      </c>
      <c r="C3" s="196"/>
      <c r="D3" s="197"/>
    </row>
    <row r="4" spans="2:9" ht="24.75" thickBot="1" x14ac:dyDescent="0.3">
      <c r="B4" s="175" t="s">
        <v>118</v>
      </c>
      <c r="C4" s="176" t="s">
        <v>131</v>
      </c>
      <c r="D4" s="177" t="s">
        <v>135</v>
      </c>
    </row>
    <row r="5" spans="2:9" ht="15.75" thickBot="1" x14ac:dyDescent="0.3">
      <c r="B5" s="7" t="s">
        <v>8</v>
      </c>
      <c r="C5" s="8">
        <v>124444.088</v>
      </c>
      <c r="D5" s="161">
        <v>205541.86</v>
      </c>
    </row>
    <row r="6" spans="2:9" ht="15.75" thickBot="1" x14ac:dyDescent="0.3">
      <c r="B6" s="5" t="s">
        <v>112</v>
      </c>
      <c r="C6" s="6">
        <v>13209020.911</v>
      </c>
      <c r="D6" s="162">
        <v>3482210.01</v>
      </c>
    </row>
    <row r="7" spans="2:9" ht="15.75" thickBot="1" x14ac:dyDescent="0.3">
      <c r="B7" s="7" t="s">
        <v>113</v>
      </c>
      <c r="C7" s="8">
        <v>0</v>
      </c>
      <c r="D7" s="161">
        <v>0</v>
      </c>
    </row>
    <row r="8" spans="2:9" ht="15.75" thickBot="1" x14ac:dyDescent="0.3">
      <c r="B8" s="5" t="s">
        <v>114</v>
      </c>
      <c r="C8" s="6">
        <v>-13362.777</v>
      </c>
      <c r="D8" s="162">
        <v>624643.16</v>
      </c>
      <c r="I8" s="19"/>
    </row>
    <row r="9" spans="2:9" ht="15.75" thickBot="1" x14ac:dyDescent="0.3">
      <c r="B9" s="7" t="s">
        <v>115</v>
      </c>
      <c r="C9" s="8">
        <v>0</v>
      </c>
      <c r="D9" s="161">
        <v>0</v>
      </c>
    </row>
    <row r="10" spans="2:9" ht="24.75" thickBot="1" x14ac:dyDescent="0.3">
      <c r="B10" s="63" t="s">
        <v>116</v>
      </c>
      <c r="C10" s="47">
        <v>0</v>
      </c>
      <c r="D10" s="163">
        <v>0</v>
      </c>
    </row>
    <row r="11" spans="2:9" ht="15.75" thickBot="1" x14ac:dyDescent="0.3">
      <c r="B11" s="5" t="s">
        <v>117</v>
      </c>
      <c r="C11" s="8">
        <v>0</v>
      </c>
      <c r="D11" s="161">
        <v>0</v>
      </c>
    </row>
    <row r="12" spans="2:9" ht="15.75" thickBot="1" x14ac:dyDescent="0.3">
      <c r="B12" s="48" t="s">
        <v>0</v>
      </c>
      <c r="C12" s="9">
        <f>SUM(C5:C11)</f>
        <v>13320102.221999999</v>
      </c>
      <c r="D12" s="9">
        <f>SUM(D5:D11)</f>
        <v>4312395.0299999993</v>
      </c>
    </row>
    <row r="14" spans="2:9" x14ac:dyDescent="0.25">
      <c r="B14" s="3" t="s">
        <v>348</v>
      </c>
    </row>
    <row r="15" spans="2:9" x14ac:dyDescent="0.25">
      <c r="B15" s="198" t="s">
        <v>284</v>
      </c>
      <c r="C15" s="198"/>
      <c r="D15" s="198"/>
    </row>
    <row r="16" spans="2:9" ht="24" customHeight="1" x14ac:dyDescent="0.25">
      <c r="B16" s="198"/>
      <c r="C16" s="198"/>
      <c r="D16" s="198"/>
    </row>
    <row r="17" spans="2:4" x14ac:dyDescent="0.25">
      <c r="B17" s="160"/>
      <c r="C17" s="160"/>
      <c r="D17" s="160"/>
    </row>
    <row r="18" spans="2:4" x14ac:dyDescent="0.25">
      <c r="B18" s="160"/>
      <c r="C18" s="160"/>
      <c r="D18" s="160"/>
    </row>
    <row r="19" spans="2:4" x14ac:dyDescent="0.25">
      <c r="B19" s="160"/>
      <c r="C19" s="160"/>
      <c r="D19" s="160"/>
    </row>
    <row r="20" spans="2:4" x14ac:dyDescent="0.25">
      <c r="B20" s="169"/>
      <c r="C20" s="169"/>
      <c r="D20" s="169"/>
    </row>
    <row r="21" spans="2:4" x14ac:dyDescent="0.25">
      <c r="B21" s="169"/>
      <c r="C21" s="169"/>
      <c r="D21" s="169"/>
    </row>
    <row r="22" spans="2:4" x14ac:dyDescent="0.25">
      <c r="B22" s="169"/>
      <c r="C22" s="169"/>
      <c r="D22" s="169"/>
    </row>
    <row r="23" spans="2:4" x14ac:dyDescent="0.25">
      <c r="B23" s="169"/>
      <c r="C23" s="169"/>
      <c r="D23" s="169"/>
    </row>
    <row r="24" spans="2:4" x14ac:dyDescent="0.25">
      <c r="B24" s="169"/>
      <c r="C24" s="169"/>
      <c r="D24" s="169"/>
    </row>
    <row r="25" spans="2:4" x14ac:dyDescent="0.25">
      <c r="B25" s="169"/>
      <c r="C25" s="169"/>
      <c r="D25" s="169"/>
    </row>
    <row r="26" spans="2:4" x14ac:dyDescent="0.25">
      <c r="B26" s="169"/>
      <c r="C26" s="169"/>
      <c r="D26" s="169"/>
    </row>
    <row r="27" spans="2:4" x14ac:dyDescent="0.25">
      <c r="B27" s="169"/>
      <c r="C27" s="169"/>
      <c r="D27" s="169"/>
    </row>
    <row r="28" spans="2:4" x14ac:dyDescent="0.25">
      <c r="B28" s="169"/>
      <c r="C28" s="169"/>
      <c r="D28" s="169"/>
    </row>
    <row r="29" spans="2:4" x14ac:dyDescent="0.25">
      <c r="B29" s="169"/>
      <c r="C29" s="169"/>
      <c r="D29" s="169"/>
    </row>
    <row r="30" spans="2:4" x14ac:dyDescent="0.25">
      <c r="B30" s="169"/>
      <c r="C30" s="169"/>
      <c r="D30" s="169"/>
    </row>
    <row r="31" spans="2:4" x14ac:dyDescent="0.25">
      <c r="B31" s="169"/>
      <c r="C31" s="169"/>
      <c r="D31" s="169"/>
    </row>
    <row r="32" spans="2:4" x14ac:dyDescent="0.25">
      <c r="B32" s="169"/>
      <c r="C32" s="169"/>
      <c r="D32" s="169"/>
    </row>
    <row r="33" spans="2:4" x14ac:dyDescent="0.25">
      <c r="B33" s="169"/>
      <c r="C33" s="169"/>
      <c r="D33" s="169"/>
    </row>
    <row r="34" spans="2:4" x14ac:dyDescent="0.25">
      <c r="B34" s="169"/>
      <c r="C34" s="169"/>
      <c r="D34" s="169"/>
    </row>
    <row r="35" spans="2:4" x14ac:dyDescent="0.25">
      <c r="B35" s="169"/>
      <c r="C35" s="169"/>
      <c r="D35" s="169"/>
    </row>
    <row r="36" spans="2:4" x14ac:dyDescent="0.25">
      <c r="B36" s="169"/>
      <c r="C36" s="169"/>
      <c r="D36" s="169"/>
    </row>
    <row r="37" spans="2:4" x14ac:dyDescent="0.25">
      <c r="B37" s="169"/>
      <c r="C37" s="169"/>
      <c r="D37" s="169"/>
    </row>
    <row r="38" spans="2:4" x14ac:dyDescent="0.25">
      <c r="B38" s="169"/>
      <c r="C38" s="169"/>
      <c r="D38" s="169"/>
    </row>
    <row r="41" spans="2:4" ht="30" customHeight="1" x14ac:dyDescent="0.25">
      <c r="B41" s="199" t="s">
        <v>130</v>
      </c>
      <c r="C41" s="199"/>
      <c r="D41" s="199"/>
    </row>
    <row r="773" spans="8:8" x14ac:dyDescent="0.25">
      <c r="H773" s="3" t="s">
        <v>7</v>
      </c>
    </row>
  </sheetData>
  <mergeCells count="4">
    <mergeCell ref="B2:D2"/>
    <mergeCell ref="B3:D3"/>
    <mergeCell ref="B15:D16"/>
    <mergeCell ref="B41:D41"/>
  </mergeCells>
  <pageMargins left="0.7" right="0.7" top="0.75" bottom="0.75" header="0.3" footer="0.3"/>
  <pageSetup orientation="portrait" horizontalDpi="360" verticalDpi="36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C43"/>
  <sheetViews>
    <sheetView workbookViewId="0">
      <selection activeCell="B3" sqref="B3:C5"/>
    </sheetView>
  </sheetViews>
  <sheetFormatPr baseColWidth="10" defaultRowHeight="15" x14ac:dyDescent="0.25"/>
  <cols>
    <col min="1" max="1" width="11.42578125" style="34"/>
    <col min="2" max="2" width="65.7109375" style="34" customWidth="1"/>
    <col min="3" max="3" width="16.42578125" style="34" customWidth="1"/>
    <col min="4" max="16384" width="11.42578125" style="34"/>
  </cols>
  <sheetData>
    <row r="2" spans="2:3" ht="15.75" thickBot="1" x14ac:dyDescent="0.3"/>
    <row r="3" spans="2:3" x14ac:dyDescent="0.25">
      <c r="B3" s="202" t="s">
        <v>238</v>
      </c>
      <c r="C3" s="203"/>
    </row>
    <row r="4" spans="2:3" ht="15.75" thickBot="1" x14ac:dyDescent="0.3">
      <c r="B4" s="204" t="s">
        <v>260</v>
      </c>
      <c r="C4" s="205"/>
    </row>
    <row r="5" spans="2:3" ht="24.75" thickBot="1" x14ac:dyDescent="0.3">
      <c r="B5" s="178" t="s">
        <v>118</v>
      </c>
      <c r="C5" s="179" t="s">
        <v>131</v>
      </c>
    </row>
    <row r="6" spans="2:3" x14ac:dyDescent="0.25">
      <c r="B6" s="97"/>
      <c r="C6" s="98"/>
    </row>
    <row r="7" spans="2:3" x14ac:dyDescent="0.25">
      <c r="B7" s="103"/>
      <c r="C7" s="87"/>
    </row>
    <row r="8" spans="2:3" x14ac:dyDescent="0.25">
      <c r="B8" s="104"/>
      <c r="C8" s="87"/>
    </row>
    <row r="9" spans="2:3" x14ac:dyDescent="0.25">
      <c r="B9" s="104"/>
      <c r="C9" s="87"/>
    </row>
    <row r="10" spans="2:3" x14ac:dyDescent="0.25">
      <c r="B10" s="104"/>
      <c r="C10" s="87"/>
    </row>
    <row r="11" spans="2:3" x14ac:dyDescent="0.25">
      <c r="B11" s="104"/>
      <c r="C11" s="87"/>
    </row>
    <row r="12" spans="2:3" x14ac:dyDescent="0.25">
      <c r="B12" s="104"/>
      <c r="C12" s="87"/>
    </row>
    <row r="13" spans="2:3" x14ac:dyDescent="0.25">
      <c r="B13" s="104"/>
      <c r="C13" s="87"/>
    </row>
    <row r="14" spans="2:3" ht="15.75" thickBot="1" x14ac:dyDescent="0.3">
      <c r="B14" s="105"/>
      <c r="C14" s="106"/>
    </row>
    <row r="15" spans="2:3" x14ac:dyDescent="0.25">
      <c r="B15" s="101" t="s">
        <v>237</v>
      </c>
      <c r="C15" s="102">
        <f>SUM(C7:C14)</f>
        <v>0</v>
      </c>
    </row>
    <row r="16" spans="2:3" x14ac:dyDescent="0.25">
      <c r="B16" s="80"/>
      <c r="C16" s="81"/>
    </row>
    <row r="17" spans="2:3" x14ac:dyDescent="0.25">
      <c r="B17" s="82" t="s">
        <v>261</v>
      </c>
      <c r="C17" s="81"/>
    </row>
    <row r="18" spans="2:3" x14ac:dyDescent="0.25">
      <c r="B18" s="206" t="s">
        <v>262</v>
      </c>
      <c r="C18" s="206"/>
    </row>
    <row r="19" spans="2:3" x14ac:dyDescent="0.25">
      <c r="B19" s="206"/>
      <c r="C19" s="206"/>
    </row>
    <row r="20" spans="2:3" x14ac:dyDescent="0.25">
      <c r="B20" s="206"/>
      <c r="C20" s="206"/>
    </row>
    <row r="42" spans="2:3" x14ac:dyDescent="0.25">
      <c r="B42" s="199" t="s">
        <v>130</v>
      </c>
      <c r="C42" s="199"/>
    </row>
    <row r="43" spans="2:3" x14ac:dyDescent="0.25">
      <c r="B43" s="199"/>
      <c r="C43" s="199"/>
    </row>
  </sheetData>
  <mergeCells count="4">
    <mergeCell ref="B3:C3"/>
    <mergeCell ref="B4:C4"/>
    <mergeCell ref="B18:C20"/>
    <mergeCell ref="B42:C43"/>
  </mergeCells>
  <pageMargins left="0.43" right="0.37" top="0.74803149606299213" bottom="0.74803149606299213" header="0.31496062992125984" footer="0.31496062992125984"/>
  <pageSetup orientation="portrait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C43"/>
  <sheetViews>
    <sheetView workbookViewId="0">
      <selection activeCell="B3" sqref="B3:C5"/>
    </sheetView>
  </sheetViews>
  <sheetFormatPr baseColWidth="10" defaultRowHeight="15" x14ac:dyDescent="0.25"/>
  <cols>
    <col min="1" max="1" width="11.42578125" style="34"/>
    <col min="2" max="2" width="71.5703125" style="34" bestFit="1" customWidth="1"/>
    <col min="3" max="3" width="16.42578125" style="34" customWidth="1"/>
    <col min="4" max="16384" width="11.42578125" style="34"/>
  </cols>
  <sheetData>
    <row r="2" spans="2:3" ht="15.75" thickBot="1" x14ac:dyDescent="0.3"/>
    <row r="3" spans="2:3" x14ac:dyDescent="0.25">
      <c r="B3" s="202" t="s">
        <v>238</v>
      </c>
      <c r="C3" s="203"/>
    </row>
    <row r="4" spans="2:3" ht="15.75" thickBot="1" x14ac:dyDescent="0.3">
      <c r="B4" s="204" t="s">
        <v>263</v>
      </c>
      <c r="C4" s="205"/>
    </row>
    <row r="5" spans="2:3" ht="24.75" thickBot="1" x14ac:dyDescent="0.3">
      <c r="B5" s="178" t="s">
        <v>118</v>
      </c>
      <c r="C5" s="179" t="s">
        <v>131</v>
      </c>
    </row>
    <row r="6" spans="2:3" x14ac:dyDescent="0.25">
      <c r="B6" s="97"/>
      <c r="C6" s="98"/>
    </row>
    <row r="7" spans="2:3" x14ac:dyDescent="0.25">
      <c r="B7" s="103"/>
      <c r="C7" s="87"/>
    </row>
    <row r="8" spans="2:3" x14ac:dyDescent="0.25">
      <c r="B8" s="104"/>
      <c r="C8" s="87"/>
    </row>
    <row r="9" spans="2:3" x14ac:dyDescent="0.25">
      <c r="B9" s="104"/>
      <c r="C9" s="87"/>
    </row>
    <row r="10" spans="2:3" x14ac:dyDescent="0.25">
      <c r="B10" s="104"/>
      <c r="C10" s="87"/>
    </row>
    <row r="11" spans="2:3" x14ac:dyDescent="0.25">
      <c r="B11" s="104"/>
      <c r="C11" s="87"/>
    </row>
    <row r="12" spans="2:3" x14ac:dyDescent="0.25">
      <c r="B12" s="104"/>
      <c r="C12" s="87"/>
    </row>
    <row r="13" spans="2:3" x14ac:dyDescent="0.25">
      <c r="B13" s="104"/>
      <c r="C13" s="87"/>
    </row>
    <row r="14" spans="2:3" ht="15.75" thickBot="1" x14ac:dyDescent="0.3">
      <c r="B14" s="105"/>
      <c r="C14" s="106"/>
    </row>
    <row r="15" spans="2:3" x14ac:dyDescent="0.25">
      <c r="B15" s="101" t="s">
        <v>237</v>
      </c>
      <c r="C15" s="102">
        <f>SUM(C7:C14)</f>
        <v>0</v>
      </c>
    </row>
    <row r="16" spans="2:3" x14ac:dyDescent="0.25">
      <c r="B16" s="80"/>
      <c r="C16" s="81"/>
    </row>
    <row r="17" spans="2:3" x14ac:dyDescent="0.25">
      <c r="B17" s="82" t="s">
        <v>264</v>
      </c>
      <c r="C17" s="81"/>
    </row>
    <row r="18" spans="2:3" x14ac:dyDescent="0.25">
      <c r="B18" s="206" t="s">
        <v>265</v>
      </c>
      <c r="C18" s="206"/>
    </row>
    <row r="19" spans="2:3" x14ac:dyDescent="0.25">
      <c r="B19" s="206"/>
      <c r="C19" s="206"/>
    </row>
    <row r="20" spans="2:3" x14ac:dyDescent="0.25">
      <c r="B20" s="206"/>
      <c r="C20" s="206"/>
    </row>
    <row r="42" spans="2:3" x14ac:dyDescent="0.25">
      <c r="B42" s="199" t="s">
        <v>130</v>
      </c>
      <c r="C42" s="199"/>
    </row>
    <row r="43" spans="2:3" x14ac:dyDescent="0.25">
      <c r="B43" s="199"/>
      <c r="C43" s="199"/>
    </row>
  </sheetData>
  <mergeCells count="4">
    <mergeCell ref="B3:C3"/>
    <mergeCell ref="B4:C4"/>
    <mergeCell ref="B18:C20"/>
    <mergeCell ref="B42:C43"/>
  </mergeCells>
  <pageMargins left="0.27" right="0.42" top="0.74803149606299213" bottom="0.74803149606299213" header="0.31496062992125984" footer="0.31496062992125984"/>
  <pageSetup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G45"/>
  <sheetViews>
    <sheetView workbookViewId="0">
      <selection activeCell="B3" sqref="B3:G5"/>
    </sheetView>
  </sheetViews>
  <sheetFormatPr baseColWidth="10" defaultRowHeight="15" x14ac:dyDescent="0.25"/>
  <cols>
    <col min="1" max="1" width="11.42578125" style="34"/>
    <col min="2" max="2" width="60.7109375" style="34" customWidth="1"/>
    <col min="3" max="3" width="16.42578125" style="34" customWidth="1"/>
    <col min="4" max="6" width="8.7109375" style="34" customWidth="1"/>
    <col min="7" max="7" width="10.7109375" style="34" customWidth="1"/>
    <col min="8" max="16384" width="11.42578125" style="34"/>
  </cols>
  <sheetData>
    <row r="2" spans="2:7" ht="15.75" thickBot="1" x14ac:dyDescent="0.3"/>
    <row r="3" spans="2:7" x14ac:dyDescent="0.25">
      <c r="B3" s="202" t="s">
        <v>238</v>
      </c>
      <c r="C3" s="207"/>
      <c r="D3" s="202" t="s">
        <v>269</v>
      </c>
      <c r="E3" s="207"/>
      <c r="F3" s="207"/>
      <c r="G3" s="203"/>
    </row>
    <row r="4" spans="2:7" ht="15.75" thickBot="1" x14ac:dyDescent="0.3">
      <c r="B4" s="208" t="s">
        <v>266</v>
      </c>
      <c r="C4" s="209"/>
      <c r="D4" s="210"/>
      <c r="E4" s="211"/>
      <c r="F4" s="211"/>
      <c r="G4" s="212"/>
    </row>
    <row r="5" spans="2:7" ht="39.75" customHeight="1" thickBot="1" x14ac:dyDescent="0.3">
      <c r="B5" s="178" t="s">
        <v>118</v>
      </c>
      <c r="C5" s="179" t="s">
        <v>268</v>
      </c>
      <c r="D5" s="179" t="s">
        <v>272</v>
      </c>
      <c r="E5" s="179" t="s">
        <v>273</v>
      </c>
      <c r="F5" s="179" t="s">
        <v>270</v>
      </c>
      <c r="G5" s="179" t="s">
        <v>271</v>
      </c>
    </row>
    <row r="6" spans="2:7" x14ac:dyDescent="0.25">
      <c r="B6" s="97"/>
      <c r="C6" s="110"/>
      <c r="D6" s="110"/>
      <c r="E6" s="110"/>
      <c r="F6" s="110"/>
      <c r="G6" s="98"/>
    </row>
    <row r="7" spans="2:7" x14ac:dyDescent="0.25">
      <c r="B7" s="104" t="s">
        <v>199</v>
      </c>
      <c r="C7" s="77">
        <v>30110.230000000447</v>
      </c>
      <c r="D7" s="77"/>
      <c r="E7" s="77"/>
      <c r="F7" s="77"/>
      <c r="G7" s="87"/>
    </row>
    <row r="8" spans="2:7" x14ac:dyDescent="0.25">
      <c r="B8" s="104" t="s">
        <v>200</v>
      </c>
      <c r="C8" s="77">
        <v>266451.73000000045</v>
      </c>
      <c r="D8" s="77"/>
      <c r="E8" s="77"/>
      <c r="F8" s="77"/>
      <c r="G8" s="87"/>
    </row>
    <row r="9" spans="2:7" x14ac:dyDescent="0.25">
      <c r="B9" s="104" t="s">
        <v>201</v>
      </c>
      <c r="C9" s="77">
        <v>0</v>
      </c>
      <c r="D9" s="77"/>
      <c r="E9" s="77"/>
      <c r="F9" s="77"/>
      <c r="G9" s="87"/>
    </row>
    <row r="10" spans="2:7" x14ac:dyDescent="0.25">
      <c r="B10" s="104" t="s">
        <v>202</v>
      </c>
      <c r="C10" s="77">
        <v>0</v>
      </c>
      <c r="D10" s="77"/>
      <c r="E10" s="77"/>
      <c r="F10" s="77"/>
      <c r="G10" s="87"/>
    </row>
    <row r="11" spans="2:7" x14ac:dyDescent="0.25">
      <c r="B11" s="104" t="s">
        <v>203</v>
      </c>
      <c r="C11" s="77">
        <v>-377261.79999999981</v>
      </c>
      <c r="D11" s="77"/>
      <c r="E11" s="77"/>
      <c r="F11" s="77"/>
      <c r="G11" s="87"/>
    </row>
    <row r="12" spans="2:7" x14ac:dyDescent="0.25">
      <c r="B12" s="104"/>
      <c r="C12" s="77"/>
      <c r="D12" s="77"/>
      <c r="E12" s="77"/>
      <c r="F12" s="77"/>
      <c r="G12" s="87"/>
    </row>
    <row r="13" spans="2:7" x14ac:dyDescent="0.25">
      <c r="B13" s="112" t="s">
        <v>204</v>
      </c>
      <c r="C13" s="77">
        <v>-4030781.6799999997</v>
      </c>
      <c r="D13" s="77"/>
      <c r="E13" s="77"/>
      <c r="F13" s="77"/>
      <c r="G13" s="87"/>
    </row>
    <row r="14" spans="2:7" x14ac:dyDescent="0.25">
      <c r="B14" s="104"/>
      <c r="C14" s="77"/>
      <c r="D14" s="77"/>
      <c r="E14" s="77"/>
      <c r="F14" s="77"/>
      <c r="G14" s="87"/>
    </row>
    <row r="15" spans="2:7" x14ac:dyDescent="0.25">
      <c r="B15" s="104" t="s">
        <v>205</v>
      </c>
      <c r="C15" s="77">
        <v>557.5</v>
      </c>
      <c r="D15" s="77"/>
      <c r="E15" s="77"/>
      <c r="F15" s="77"/>
      <c r="G15" s="87"/>
    </row>
    <row r="16" spans="2:7" x14ac:dyDescent="0.25">
      <c r="B16" s="104" t="s">
        <v>206</v>
      </c>
      <c r="C16" s="77">
        <v>-324027.06999999995</v>
      </c>
      <c r="D16" s="77"/>
      <c r="E16" s="77"/>
      <c r="F16" s="77"/>
      <c r="G16" s="87"/>
    </row>
    <row r="17" spans="2:7" x14ac:dyDescent="0.25">
      <c r="B17" s="104"/>
      <c r="C17" s="77"/>
      <c r="D17" s="77"/>
      <c r="E17" s="77"/>
      <c r="F17" s="77"/>
      <c r="G17" s="87"/>
    </row>
    <row r="18" spans="2:7" ht="15.75" thickBot="1" x14ac:dyDescent="0.3">
      <c r="B18" s="99" t="s">
        <v>237</v>
      </c>
      <c r="C18" s="111">
        <f>SUM(C7:C17)</f>
        <v>-4434951.0899999989</v>
      </c>
      <c r="D18" s="111">
        <f>SUM(D7:D17)</f>
        <v>0</v>
      </c>
      <c r="E18" s="111">
        <f>SUM(E7:E17)</f>
        <v>0</v>
      </c>
      <c r="F18" s="111">
        <f>SUM(F7:F17)</f>
        <v>0</v>
      </c>
      <c r="G18" s="88">
        <f>SUM(G7:G17)</f>
        <v>0</v>
      </c>
    </row>
    <row r="19" spans="2:7" x14ac:dyDescent="0.25">
      <c r="B19" s="80"/>
      <c r="C19" s="81"/>
    </row>
    <row r="20" spans="2:7" x14ac:dyDescent="0.25">
      <c r="B20" s="82" t="s">
        <v>267</v>
      </c>
      <c r="C20" s="81"/>
    </row>
    <row r="21" spans="2:7" ht="15" customHeight="1" x14ac:dyDescent="0.25">
      <c r="B21" s="206" t="s">
        <v>280</v>
      </c>
      <c r="C21" s="206"/>
      <c r="D21" s="206"/>
      <c r="E21" s="206"/>
      <c r="F21" s="206"/>
      <c r="G21" s="206"/>
    </row>
    <row r="22" spans="2:7" x14ac:dyDescent="0.25">
      <c r="B22" s="206"/>
      <c r="C22" s="206"/>
      <c r="D22" s="206"/>
      <c r="E22" s="206"/>
      <c r="F22" s="206"/>
      <c r="G22" s="206"/>
    </row>
    <row r="23" spans="2:7" x14ac:dyDescent="0.25">
      <c r="B23" s="206"/>
      <c r="C23" s="206"/>
      <c r="D23" s="206"/>
      <c r="E23" s="206"/>
      <c r="F23" s="206"/>
      <c r="G23" s="206"/>
    </row>
    <row r="44" spans="2:5" ht="15" customHeight="1" x14ac:dyDescent="0.25">
      <c r="B44" s="199" t="s">
        <v>130</v>
      </c>
      <c r="C44" s="199"/>
      <c r="D44" s="199"/>
      <c r="E44" s="199"/>
    </row>
    <row r="45" spans="2:5" x14ac:dyDescent="0.25">
      <c r="B45" s="199"/>
      <c r="C45" s="199"/>
      <c r="D45" s="199"/>
      <c r="E45" s="199"/>
    </row>
  </sheetData>
  <mergeCells count="5">
    <mergeCell ref="B3:C3"/>
    <mergeCell ref="B4:C4"/>
    <mergeCell ref="D3:G4"/>
    <mergeCell ref="B21:G23"/>
    <mergeCell ref="B44:E45"/>
  </mergeCells>
  <pageMargins left="0.16" right="0.16" top="0.74803149606299213" bottom="0.74803149606299213" header="0.31496062992125984" footer="0.31496062992125984"/>
  <pageSetup scale="90" orientation="portrait" horizontalDpi="360" verticalDpi="36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C43"/>
  <sheetViews>
    <sheetView topLeftCell="A31" workbookViewId="0">
      <selection activeCell="B3" sqref="B3:C5"/>
    </sheetView>
  </sheetViews>
  <sheetFormatPr baseColWidth="10" defaultRowHeight="15" x14ac:dyDescent="0.25"/>
  <cols>
    <col min="1" max="1" width="5.28515625" style="34" customWidth="1"/>
    <col min="2" max="2" width="71.5703125" style="34" bestFit="1" customWidth="1"/>
    <col min="3" max="3" width="16.42578125" style="34" customWidth="1"/>
    <col min="4" max="16384" width="11.42578125" style="34"/>
  </cols>
  <sheetData>
    <row r="1" spans="2:3" x14ac:dyDescent="0.25">
      <c r="B1" s="113"/>
      <c r="C1" s="113"/>
    </row>
    <row r="2" spans="2:3" ht="15.75" thickBot="1" x14ac:dyDescent="0.3"/>
    <row r="3" spans="2:3" x14ac:dyDescent="0.25">
      <c r="B3" s="202" t="s">
        <v>238</v>
      </c>
      <c r="C3" s="203"/>
    </row>
    <row r="4" spans="2:3" ht="15.75" thickBot="1" x14ac:dyDescent="0.3">
      <c r="B4" s="204" t="s">
        <v>275</v>
      </c>
      <c r="C4" s="205"/>
    </row>
    <row r="5" spans="2:3" ht="24.75" thickBot="1" x14ac:dyDescent="0.3">
      <c r="B5" s="178" t="s">
        <v>118</v>
      </c>
      <c r="C5" s="179" t="s">
        <v>131</v>
      </c>
    </row>
    <row r="6" spans="2:3" x14ac:dyDescent="0.25">
      <c r="B6" s="97"/>
      <c r="C6" s="98"/>
    </row>
    <row r="7" spans="2:3" x14ac:dyDescent="0.25">
      <c r="B7" s="103"/>
      <c r="C7" s="87"/>
    </row>
    <row r="8" spans="2:3" x14ac:dyDescent="0.25">
      <c r="B8" s="104"/>
      <c r="C8" s="87"/>
    </row>
    <row r="9" spans="2:3" x14ac:dyDescent="0.25">
      <c r="B9" s="104"/>
      <c r="C9" s="87"/>
    </row>
    <row r="10" spans="2:3" x14ac:dyDescent="0.25">
      <c r="B10" s="104"/>
      <c r="C10" s="87"/>
    </row>
    <row r="11" spans="2:3" x14ac:dyDescent="0.25">
      <c r="B11" s="104"/>
      <c r="C11" s="87"/>
    </row>
    <row r="12" spans="2:3" x14ac:dyDescent="0.25">
      <c r="B12" s="104"/>
      <c r="C12" s="87"/>
    </row>
    <row r="13" spans="2:3" x14ac:dyDescent="0.25">
      <c r="B13" s="104"/>
      <c r="C13" s="87"/>
    </row>
    <row r="14" spans="2:3" ht="15.75" thickBot="1" x14ac:dyDescent="0.3">
      <c r="B14" s="105"/>
      <c r="C14" s="106"/>
    </row>
    <row r="15" spans="2:3" x14ac:dyDescent="0.25">
      <c r="B15" s="101" t="s">
        <v>237</v>
      </c>
      <c r="C15" s="102">
        <f>SUM(C7:C14)</f>
        <v>0</v>
      </c>
    </row>
    <row r="16" spans="2:3" x14ac:dyDescent="0.25">
      <c r="B16" s="80"/>
      <c r="C16" s="81"/>
    </row>
    <row r="17" spans="2:3" x14ac:dyDescent="0.25">
      <c r="B17" s="82" t="s">
        <v>274</v>
      </c>
      <c r="C17" s="81"/>
    </row>
    <row r="18" spans="2:3" x14ac:dyDescent="0.25">
      <c r="B18" s="206" t="s">
        <v>276</v>
      </c>
      <c r="C18" s="206"/>
    </row>
    <row r="19" spans="2:3" x14ac:dyDescent="0.25">
      <c r="B19" s="206"/>
      <c r="C19" s="206"/>
    </row>
    <row r="20" spans="2:3" x14ac:dyDescent="0.25">
      <c r="B20" s="206"/>
      <c r="C20" s="206"/>
    </row>
    <row r="42" spans="2:3" x14ac:dyDescent="0.25">
      <c r="B42" s="199" t="s">
        <v>130</v>
      </c>
      <c r="C42" s="199"/>
    </row>
    <row r="43" spans="2:3" x14ac:dyDescent="0.25">
      <c r="B43" s="199"/>
      <c r="C43" s="199"/>
    </row>
  </sheetData>
  <mergeCells count="4">
    <mergeCell ref="B3:C3"/>
    <mergeCell ref="B4:C4"/>
    <mergeCell ref="B18:C20"/>
    <mergeCell ref="B42:C43"/>
  </mergeCells>
  <pageMargins left="0.7" right="0.7" top="0.75" bottom="0.75" header="0.3" footer="0.3"/>
  <pageSetup paperSize="9" scale="90" orientation="portrait" horizontalDpi="360" verticalDpi="36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C47"/>
  <sheetViews>
    <sheetView workbookViewId="0">
      <selection activeCell="B3" sqref="B3:C5"/>
    </sheetView>
  </sheetViews>
  <sheetFormatPr baseColWidth="10" defaultRowHeight="15" x14ac:dyDescent="0.25"/>
  <cols>
    <col min="1" max="1" width="11.42578125" style="34"/>
    <col min="2" max="2" width="71.5703125" style="34" bestFit="1" customWidth="1"/>
    <col min="3" max="3" width="16.42578125" style="34" customWidth="1"/>
    <col min="4" max="16384" width="11.42578125" style="34"/>
  </cols>
  <sheetData>
    <row r="1" spans="2:3" x14ac:dyDescent="0.25">
      <c r="B1" s="113"/>
      <c r="C1" s="113"/>
    </row>
    <row r="2" spans="2:3" ht="15.75" thickBot="1" x14ac:dyDescent="0.3"/>
    <row r="3" spans="2:3" x14ac:dyDescent="0.25">
      <c r="B3" s="202" t="s">
        <v>238</v>
      </c>
      <c r="C3" s="203"/>
    </row>
    <row r="4" spans="2:3" ht="15.75" thickBot="1" x14ac:dyDescent="0.3">
      <c r="B4" s="204" t="s">
        <v>277</v>
      </c>
      <c r="C4" s="205"/>
    </row>
    <row r="5" spans="2:3" ht="24" x14ac:dyDescent="0.25">
      <c r="B5" s="178" t="s">
        <v>118</v>
      </c>
      <c r="C5" s="179" t="s">
        <v>131</v>
      </c>
    </row>
    <row r="6" spans="2:3" x14ac:dyDescent="0.25">
      <c r="B6" s="107"/>
      <c r="C6" s="86"/>
    </row>
    <row r="7" spans="2:3" x14ac:dyDescent="0.25">
      <c r="B7" s="103" t="s">
        <v>207</v>
      </c>
      <c r="C7" s="115"/>
    </row>
    <row r="8" spans="2:3" x14ac:dyDescent="0.25">
      <c r="B8" s="104" t="s">
        <v>208</v>
      </c>
      <c r="C8" s="116">
        <v>1318660.7000000002</v>
      </c>
    </row>
    <row r="9" spans="2:3" x14ac:dyDescent="0.25">
      <c r="B9" s="103" t="s">
        <v>209</v>
      </c>
      <c r="C9" s="115"/>
    </row>
    <row r="10" spans="2:3" x14ac:dyDescent="0.25">
      <c r="B10" s="104" t="s">
        <v>210</v>
      </c>
      <c r="C10" s="116">
        <v>177276.35</v>
      </c>
    </row>
    <row r="11" spans="2:3" x14ac:dyDescent="0.25">
      <c r="B11" s="107" t="s">
        <v>211</v>
      </c>
      <c r="C11" s="87">
        <v>2.0000000018626451E-2</v>
      </c>
    </row>
    <row r="12" spans="2:3" x14ac:dyDescent="0.25">
      <c r="B12" s="103" t="s">
        <v>212</v>
      </c>
      <c r="C12" s="86"/>
    </row>
    <row r="13" spans="2:3" x14ac:dyDescent="0.25">
      <c r="B13" s="104" t="s">
        <v>213</v>
      </c>
      <c r="C13" s="87">
        <v>947059.14</v>
      </c>
    </row>
    <row r="14" spans="2:3" x14ac:dyDescent="0.25">
      <c r="B14" s="107" t="s">
        <v>214</v>
      </c>
      <c r="C14" s="86"/>
    </row>
    <row r="15" spans="2:3" x14ac:dyDescent="0.25">
      <c r="B15" s="117" t="s">
        <v>215</v>
      </c>
      <c r="C15" s="87">
        <v>7129125.6200000001</v>
      </c>
    </row>
    <row r="16" spans="2:3" x14ac:dyDescent="0.25">
      <c r="B16" s="104"/>
      <c r="C16" s="87"/>
    </row>
    <row r="17" spans="2:3" ht="15.75" thickBot="1" x14ac:dyDescent="0.3">
      <c r="B17" s="105"/>
      <c r="C17" s="106"/>
    </row>
    <row r="18" spans="2:3" ht="15.75" thickBot="1" x14ac:dyDescent="0.3">
      <c r="B18" s="108" t="s">
        <v>237</v>
      </c>
      <c r="C18" s="109">
        <f>SUM(C8:C17)</f>
        <v>9572121.8300000001</v>
      </c>
    </row>
    <row r="19" spans="2:3" x14ac:dyDescent="0.25">
      <c r="B19" s="80"/>
      <c r="C19" s="81"/>
    </row>
    <row r="20" spans="2:3" x14ac:dyDescent="0.25">
      <c r="B20" s="82" t="s">
        <v>278</v>
      </c>
      <c r="C20" s="81"/>
    </row>
    <row r="21" spans="2:3" x14ac:dyDescent="0.25">
      <c r="B21" s="206" t="s">
        <v>279</v>
      </c>
      <c r="C21" s="206"/>
    </row>
    <row r="22" spans="2:3" x14ac:dyDescent="0.25">
      <c r="B22" s="206"/>
      <c r="C22" s="206"/>
    </row>
    <row r="23" spans="2:3" x14ac:dyDescent="0.25">
      <c r="B23" s="206"/>
      <c r="C23" s="206"/>
    </row>
    <row r="46" spans="2:3" x14ac:dyDescent="0.25">
      <c r="B46" s="199" t="s">
        <v>130</v>
      </c>
      <c r="C46" s="199"/>
    </row>
    <row r="47" spans="2:3" x14ac:dyDescent="0.25">
      <c r="B47" s="199"/>
      <c r="C47" s="199"/>
    </row>
  </sheetData>
  <mergeCells count="4">
    <mergeCell ref="B3:C3"/>
    <mergeCell ref="B4:C4"/>
    <mergeCell ref="B21:C23"/>
    <mergeCell ref="B46:C47"/>
  </mergeCells>
  <pageMargins left="0.7" right="0.7" top="0.75" bottom="0.75" header="0.3" footer="0.3"/>
  <pageSetup paperSize="9" scale="85" orientation="portrait" horizontalDpi="360" verticalDpi="36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E49"/>
  <sheetViews>
    <sheetView topLeftCell="A43" workbookViewId="0">
      <selection activeCell="B3" sqref="B3:C5"/>
    </sheetView>
  </sheetViews>
  <sheetFormatPr baseColWidth="10" defaultRowHeight="15" x14ac:dyDescent="0.25"/>
  <cols>
    <col min="1" max="1" width="11.42578125" style="34"/>
    <col min="2" max="2" width="71.5703125" style="34" bestFit="1" customWidth="1"/>
    <col min="3" max="3" width="16.42578125" style="34" customWidth="1"/>
    <col min="4" max="16384" width="11.42578125" style="34"/>
  </cols>
  <sheetData>
    <row r="1" spans="2:5" x14ac:dyDescent="0.25">
      <c r="B1" s="113"/>
      <c r="C1" s="113"/>
    </row>
    <row r="2" spans="2:5" ht="15.75" thickBot="1" x14ac:dyDescent="0.3"/>
    <row r="3" spans="2:5" x14ac:dyDescent="0.25">
      <c r="B3" s="202" t="s">
        <v>238</v>
      </c>
      <c r="C3" s="203"/>
    </row>
    <row r="4" spans="2:5" ht="15.75" thickBot="1" x14ac:dyDescent="0.3">
      <c r="B4" s="204" t="s">
        <v>281</v>
      </c>
      <c r="C4" s="205"/>
    </row>
    <row r="5" spans="2:5" ht="24.75" thickBot="1" x14ac:dyDescent="0.3">
      <c r="B5" s="178" t="s">
        <v>118</v>
      </c>
      <c r="C5" s="179" t="s">
        <v>131</v>
      </c>
    </row>
    <row r="6" spans="2:5" x14ac:dyDescent="0.25">
      <c r="B6" s="97"/>
      <c r="C6" s="98"/>
    </row>
    <row r="7" spans="2:5" x14ac:dyDescent="0.25">
      <c r="B7" s="126" t="s">
        <v>87</v>
      </c>
      <c r="C7" s="127"/>
      <c r="D7" s="119"/>
      <c r="E7" s="119"/>
    </row>
    <row r="8" spans="2:5" x14ac:dyDescent="0.25">
      <c r="B8" s="128" t="s">
        <v>285</v>
      </c>
      <c r="C8" s="129">
        <v>10628664.98</v>
      </c>
      <c r="D8" s="120"/>
    </row>
    <row r="9" spans="2:5" x14ac:dyDescent="0.25">
      <c r="B9" s="128" t="s">
        <v>286</v>
      </c>
      <c r="C9" s="129">
        <v>0</v>
      </c>
      <c r="D9" s="120"/>
    </row>
    <row r="10" spans="2:5" x14ac:dyDescent="0.25">
      <c r="B10" s="128" t="s">
        <v>287</v>
      </c>
      <c r="C10" s="129">
        <v>0</v>
      </c>
      <c r="D10" s="120"/>
    </row>
    <row r="11" spans="2:5" x14ac:dyDescent="0.25">
      <c r="B11" s="128" t="s">
        <v>288</v>
      </c>
      <c r="C11" s="129">
        <v>9102380.1500000004</v>
      </c>
      <c r="D11" s="120"/>
    </row>
    <row r="12" spans="2:5" x14ac:dyDescent="0.25">
      <c r="B12" s="128" t="s">
        <v>289</v>
      </c>
      <c r="C12" s="129">
        <v>23607.93</v>
      </c>
      <c r="D12" s="120"/>
    </row>
    <row r="13" spans="2:5" x14ac:dyDescent="0.25">
      <c r="B13" s="128" t="s">
        <v>290</v>
      </c>
      <c r="C13" s="129">
        <v>114968.26</v>
      </c>
      <c r="D13" s="120"/>
    </row>
    <row r="14" spans="2:5" x14ac:dyDescent="0.25">
      <c r="B14" s="128" t="s">
        <v>291</v>
      </c>
      <c r="C14" s="129">
        <v>0</v>
      </c>
      <c r="D14" s="120"/>
    </row>
    <row r="15" spans="2:5" ht="39.75" customHeight="1" x14ac:dyDescent="0.25">
      <c r="B15" s="126" t="s">
        <v>88</v>
      </c>
      <c r="C15" s="127"/>
      <c r="D15" s="119"/>
      <c r="E15" s="119"/>
    </row>
    <row r="16" spans="2:5" ht="37.5" customHeight="1" x14ac:dyDescent="0.25">
      <c r="B16" s="122" t="s">
        <v>292</v>
      </c>
      <c r="C16" s="129">
        <v>32673680.969999999</v>
      </c>
    </row>
    <row r="17" spans="2:3" x14ac:dyDescent="0.25">
      <c r="B17" s="123"/>
      <c r="C17" s="121"/>
    </row>
    <row r="18" spans="2:3" x14ac:dyDescent="0.25">
      <c r="B18" s="104"/>
      <c r="C18" s="87"/>
    </row>
    <row r="19" spans="2:3" ht="15.75" thickBot="1" x14ac:dyDescent="0.3">
      <c r="B19" s="105"/>
      <c r="C19" s="106"/>
    </row>
    <row r="20" spans="2:3" ht="15.75" thickBot="1" x14ac:dyDescent="0.3">
      <c r="B20" s="108" t="s">
        <v>237</v>
      </c>
      <c r="C20" s="109">
        <f>SUM(C7:C19)</f>
        <v>52543302.290000007</v>
      </c>
    </row>
    <row r="21" spans="2:3" x14ac:dyDescent="0.25">
      <c r="B21" s="80"/>
      <c r="C21" s="81"/>
    </row>
    <row r="22" spans="2:3" x14ac:dyDescent="0.25">
      <c r="B22" s="82" t="s">
        <v>282</v>
      </c>
      <c r="C22" s="81"/>
    </row>
    <row r="23" spans="2:3" x14ac:dyDescent="0.25">
      <c r="B23" s="206" t="s">
        <v>283</v>
      </c>
      <c r="C23" s="206"/>
    </row>
    <row r="24" spans="2:3" x14ac:dyDescent="0.25">
      <c r="B24" s="206"/>
      <c r="C24" s="206"/>
    </row>
    <row r="25" spans="2:3" x14ac:dyDescent="0.25">
      <c r="B25" s="206"/>
      <c r="C25" s="206"/>
    </row>
    <row r="48" spans="2:3" x14ac:dyDescent="0.25">
      <c r="B48" s="199" t="s">
        <v>130</v>
      </c>
      <c r="C48" s="199"/>
    </row>
    <row r="49" spans="2:3" x14ac:dyDescent="0.25">
      <c r="B49" s="199"/>
      <c r="C49" s="199"/>
    </row>
  </sheetData>
  <mergeCells count="4">
    <mergeCell ref="B3:C3"/>
    <mergeCell ref="B4:C4"/>
    <mergeCell ref="B23:C25"/>
    <mergeCell ref="B48:C49"/>
  </mergeCells>
  <pageMargins left="0.7" right="0.7" top="0.75" bottom="0.75" header="0.3" footer="0.3"/>
  <pageSetup paperSize="9" scale="85" orientation="portrait" horizontalDpi="360" verticalDpi="36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C44"/>
  <sheetViews>
    <sheetView workbookViewId="0">
      <selection activeCell="B3" sqref="B3:C5"/>
    </sheetView>
  </sheetViews>
  <sheetFormatPr baseColWidth="10" defaultRowHeight="15" x14ac:dyDescent="0.25"/>
  <cols>
    <col min="1" max="1" width="11.42578125" style="34"/>
    <col min="2" max="2" width="71.5703125" style="34" bestFit="1" customWidth="1"/>
    <col min="3" max="3" width="16.42578125" style="34" customWidth="1"/>
    <col min="4" max="16384" width="11.42578125" style="34"/>
  </cols>
  <sheetData>
    <row r="1" spans="2:3" x14ac:dyDescent="0.25">
      <c r="B1" s="113"/>
      <c r="C1" s="113"/>
    </row>
    <row r="2" spans="2:3" ht="15.75" thickBot="1" x14ac:dyDescent="0.3"/>
    <row r="3" spans="2:3" x14ac:dyDescent="0.25">
      <c r="B3" s="202" t="s">
        <v>238</v>
      </c>
      <c r="C3" s="203"/>
    </row>
    <row r="4" spans="2:3" ht="15.75" thickBot="1" x14ac:dyDescent="0.3">
      <c r="B4" s="204" t="s">
        <v>293</v>
      </c>
      <c r="C4" s="205"/>
    </row>
    <row r="5" spans="2:3" ht="24" x14ac:dyDescent="0.25">
      <c r="B5" s="178" t="s">
        <v>118</v>
      </c>
      <c r="C5" s="179" t="s">
        <v>131</v>
      </c>
    </row>
    <row r="6" spans="2:3" x14ac:dyDescent="0.25">
      <c r="B6" s="107"/>
      <c r="C6" s="86"/>
    </row>
    <row r="7" spans="2:3" ht="36" x14ac:dyDescent="0.25">
      <c r="B7" s="126" t="s">
        <v>88</v>
      </c>
      <c r="C7" s="127"/>
    </row>
    <row r="8" spans="2:3" ht="25.5" x14ac:dyDescent="0.25">
      <c r="B8" s="122" t="s">
        <v>292</v>
      </c>
      <c r="C8" s="129">
        <v>32673680.969999999</v>
      </c>
    </row>
    <row r="9" spans="2:3" x14ac:dyDescent="0.25">
      <c r="B9" s="103"/>
      <c r="C9" s="115"/>
    </row>
    <row r="10" spans="2:3" x14ac:dyDescent="0.25">
      <c r="B10" s="104"/>
      <c r="C10" s="116"/>
    </row>
    <row r="11" spans="2:3" x14ac:dyDescent="0.25">
      <c r="B11" s="107"/>
      <c r="C11" s="86"/>
    </row>
    <row r="12" spans="2:3" x14ac:dyDescent="0.25">
      <c r="B12" s="117"/>
      <c r="C12" s="87"/>
    </row>
    <row r="13" spans="2:3" x14ac:dyDescent="0.25">
      <c r="B13" s="104"/>
      <c r="C13" s="87"/>
    </row>
    <row r="14" spans="2:3" ht="15.75" thickBot="1" x14ac:dyDescent="0.3">
      <c r="B14" s="105"/>
      <c r="C14" s="106"/>
    </row>
    <row r="15" spans="2:3" ht="15.75" thickBot="1" x14ac:dyDescent="0.3">
      <c r="B15" s="108" t="s">
        <v>237</v>
      </c>
      <c r="C15" s="109">
        <f>SUM(C8:C14)</f>
        <v>32673680.969999999</v>
      </c>
    </row>
    <row r="16" spans="2:3" x14ac:dyDescent="0.25">
      <c r="B16" s="80"/>
      <c r="C16" s="81"/>
    </row>
    <row r="17" spans="2:3" x14ac:dyDescent="0.25">
      <c r="B17" s="82" t="s">
        <v>294</v>
      </c>
      <c r="C17" s="81"/>
    </row>
    <row r="18" spans="2:3" x14ac:dyDescent="0.25">
      <c r="B18" s="206" t="s">
        <v>295</v>
      </c>
      <c r="C18" s="206"/>
    </row>
    <row r="19" spans="2:3" x14ac:dyDescent="0.25">
      <c r="B19" s="206"/>
      <c r="C19" s="206"/>
    </row>
    <row r="20" spans="2:3" x14ac:dyDescent="0.25">
      <c r="B20" s="206"/>
      <c r="C20" s="206"/>
    </row>
    <row r="43" spans="2:3" x14ac:dyDescent="0.25">
      <c r="B43" s="199" t="s">
        <v>130</v>
      </c>
      <c r="C43" s="199"/>
    </row>
    <row r="44" spans="2:3" x14ac:dyDescent="0.25">
      <c r="B44" s="199"/>
      <c r="C44" s="199"/>
    </row>
  </sheetData>
  <mergeCells count="4">
    <mergeCell ref="B3:C3"/>
    <mergeCell ref="B4:C4"/>
    <mergeCell ref="B18:C20"/>
    <mergeCell ref="B43:C44"/>
  </mergeCells>
  <pageMargins left="0.55000000000000004" right="0.54" top="0.74803149606299213" bottom="0.74803149606299213" header="0.31496062992125984" footer="0.31496062992125984"/>
  <pageSetup orientation="portrait" horizontalDpi="360" verticalDpi="36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C43"/>
  <sheetViews>
    <sheetView workbookViewId="0">
      <selection activeCell="B3" sqref="B3:C5"/>
    </sheetView>
  </sheetViews>
  <sheetFormatPr baseColWidth="10" defaultRowHeight="15" x14ac:dyDescent="0.25"/>
  <cols>
    <col min="1" max="1" width="11.42578125" style="34"/>
    <col min="2" max="2" width="71.5703125" style="34" bestFit="1" customWidth="1"/>
    <col min="3" max="3" width="16.42578125" style="34" customWidth="1"/>
    <col min="4" max="16384" width="11.42578125" style="34"/>
  </cols>
  <sheetData>
    <row r="1" spans="2:3" x14ac:dyDescent="0.25">
      <c r="B1" s="113"/>
      <c r="C1" s="113"/>
    </row>
    <row r="2" spans="2:3" ht="15.75" thickBot="1" x14ac:dyDescent="0.3"/>
    <row r="3" spans="2:3" x14ac:dyDescent="0.25">
      <c r="B3" s="202" t="s">
        <v>238</v>
      </c>
      <c r="C3" s="203"/>
    </row>
    <row r="4" spans="2:3" ht="15.75" thickBot="1" x14ac:dyDescent="0.3">
      <c r="B4" s="204" t="s">
        <v>296</v>
      </c>
      <c r="C4" s="205"/>
    </row>
    <row r="5" spans="2:3" ht="24" x14ac:dyDescent="0.25">
      <c r="B5" s="178" t="s">
        <v>118</v>
      </c>
      <c r="C5" s="179" t="s">
        <v>131</v>
      </c>
    </row>
    <row r="6" spans="2:3" x14ac:dyDescent="0.25">
      <c r="B6" s="107"/>
      <c r="C6" s="86"/>
    </row>
    <row r="7" spans="2:3" x14ac:dyDescent="0.25">
      <c r="B7" s="126"/>
      <c r="C7" s="127"/>
    </row>
    <row r="8" spans="2:3" x14ac:dyDescent="0.25">
      <c r="B8" s="122"/>
      <c r="C8" s="129"/>
    </row>
    <row r="9" spans="2:3" x14ac:dyDescent="0.25">
      <c r="B9" s="103"/>
      <c r="C9" s="115"/>
    </row>
    <row r="10" spans="2:3" x14ac:dyDescent="0.25">
      <c r="B10" s="104"/>
      <c r="C10" s="116"/>
    </row>
    <row r="11" spans="2:3" x14ac:dyDescent="0.25">
      <c r="B11" s="107"/>
      <c r="C11" s="86"/>
    </row>
    <row r="12" spans="2:3" x14ac:dyDescent="0.25">
      <c r="B12" s="117"/>
      <c r="C12" s="87"/>
    </row>
    <row r="13" spans="2:3" x14ac:dyDescent="0.25">
      <c r="B13" s="104"/>
      <c r="C13" s="87"/>
    </row>
    <row r="14" spans="2:3" ht="15.75" thickBot="1" x14ac:dyDescent="0.3">
      <c r="B14" s="105"/>
      <c r="C14" s="106"/>
    </row>
    <row r="15" spans="2:3" ht="15.75" thickBot="1" x14ac:dyDescent="0.3">
      <c r="B15" s="108" t="s">
        <v>237</v>
      </c>
      <c r="C15" s="109">
        <f>SUM(C8:C14)</f>
        <v>0</v>
      </c>
    </row>
    <row r="16" spans="2:3" x14ac:dyDescent="0.25">
      <c r="B16" s="80"/>
      <c r="C16" s="81"/>
    </row>
    <row r="17" spans="2:3" x14ac:dyDescent="0.25">
      <c r="B17" s="82" t="s">
        <v>297</v>
      </c>
      <c r="C17" s="81"/>
    </row>
    <row r="18" spans="2:3" x14ac:dyDescent="0.25">
      <c r="B18" s="206" t="s">
        <v>298</v>
      </c>
      <c r="C18" s="206"/>
    </row>
    <row r="19" spans="2:3" x14ac:dyDescent="0.25">
      <c r="B19" s="206"/>
      <c r="C19" s="206"/>
    </row>
    <row r="20" spans="2:3" x14ac:dyDescent="0.25">
      <c r="B20" s="206"/>
      <c r="C20" s="206"/>
    </row>
    <row r="42" spans="2:3" x14ac:dyDescent="0.25">
      <c r="B42" s="199" t="s">
        <v>130</v>
      </c>
      <c r="C42" s="199"/>
    </row>
    <row r="43" spans="2:3" x14ac:dyDescent="0.25">
      <c r="B43" s="199"/>
      <c r="C43" s="199"/>
    </row>
  </sheetData>
  <mergeCells count="4">
    <mergeCell ref="B3:C3"/>
    <mergeCell ref="B4:C4"/>
    <mergeCell ref="B18:C20"/>
    <mergeCell ref="B42:C43"/>
  </mergeCells>
  <pageMargins left="0.56999999999999995" right="0.4" top="0.74803149606299213" bottom="0.74803149606299213" header="0.31496062992125984" footer="0.31496062992125984"/>
  <pageSetup orientation="portrait" horizontalDpi="360" verticalDpi="36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E64"/>
  <sheetViews>
    <sheetView workbookViewId="0">
      <selection activeCell="B3" sqref="B3:D5"/>
    </sheetView>
  </sheetViews>
  <sheetFormatPr baseColWidth="10" defaultRowHeight="15" x14ac:dyDescent="0.25"/>
  <cols>
    <col min="1" max="1" width="11.42578125" style="34"/>
    <col min="2" max="2" width="71.5703125" style="34" bestFit="1" customWidth="1"/>
    <col min="3" max="3" width="16.7109375" style="34" customWidth="1"/>
    <col min="4" max="4" width="10.7109375" style="34" customWidth="1"/>
    <col min="5" max="16384" width="11.42578125" style="34"/>
  </cols>
  <sheetData>
    <row r="1" spans="2:5" x14ac:dyDescent="0.25">
      <c r="B1" s="113"/>
      <c r="C1" s="113"/>
    </row>
    <row r="2" spans="2:5" ht="15.75" thickBot="1" x14ac:dyDescent="0.3"/>
    <row r="3" spans="2:5" x14ac:dyDescent="0.25">
      <c r="B3" s="213" t="s">
        <v>238</v>
      </c>
      <c r="C3" s="214"/>
      <c r="D3" s="215"/>
    </row>
    <row r="4" spans="2:5" x14ac:dyDescent="0.25">
      <c r="B4" s="216" t="s">
        <v>299</v>
      </c>
      <c r="C4" s="217"/>
      <c r="D4" s="218"/>
    </row>
    <row r="5" spans="2:5" ht="27.75" customHeight="1" x14ac:dyDescent="0.25">
      <c r="B5" s="180" t="s">
        <v>118</v>
      </c>
      <c r="C5" s="181" t="s">
        <v>131</v>
      </c>
      <c r="D5" s="182" t="s">
        <v>329</v>
      </c>
    </row>
    <row r="6" spans="2:5" ht="9" customHeight="1" x14ac:dyDescent="0.25">
      <c r="B6" s="107"/>
      <c r="C6" s="75"/>
      <c r="D6" s="133"/>
    </row>
    <row r="7" spans="2:5" x14ac:dyDescent="0.25">
      <c r="B7" s="126" t="s">
        <v>301</v>
      </c>
      <c r="C7" s="124"/>
      <c r="D7" s="127"/>
      <c r="E7" s="119"/>
    </row>
    <row r="8" spans="2:5" x14ac:dyDescent="0.25">
      <c r="B8" s="126" t="s">
        <v>302</v>
      </c>
      <c r="C8" s="130"/>
      <c r="D8" s="127"/>
      <c r="E8" s="119"/>
    </row>
    <row r="9" spans="2:5" ht="15" customHeight="1" x14ac:dyDescent="0.25">
      <c r="B9" s="131" t="s">
        <v>303</v>
      </c>
      <c r="C9" s="125">
        <v>14884717.66</v>
      </c>
      <c r="D9" s="134">
        <f>+C9/C42</f>
        <v>0.43976347163890167</v>
      </c>
    </row>
    <row r="10" spans="2:5" ht="15" customHeight="1" x14ac:dyDescent="0.25">
      <c r="B10" s="131" t="s">
        <v>26</v>
      </c>
      <c r="C10" s="125">
        <v>3972669.5</v>
      </c>
      <c r="D10" s="134">
        <f>+C10/C42</f>
        <v>0.11737104934740022</v>
      </c>
    </row>
    <row r="11" spans="2:5" ht="15" customHeight="1" x14ac:dyDescent="0.25">
      <c r="B11" s="131" t="s">
        <v>304</v>
      </c>
      <c r="C11" s="125">
        <v>9532956.7300000004</v>
      </c>
      <c r="D11" s="134">
        <f>+C11/C42</f>
        <v>0.28164767665255347</v>
      </c>
    </row>
    <row r="12" spans="2:5" x14ac:dyDescent="0.25">
      <c r="B12" s="126" t="s">
        <v>305</v>
      </c>
      <c r="C12" s="130"/>
      <c r="D12" s="134"/>
      <c r="E12" s="119"/>
    </row>
    <row r="13" spans="2:5" ht="15" customHeight="1" x14ac:dyDescent="0.25">
      <c r="B13" s="131" t="s">
        <v>306</v>
      </c>
      <c r="C13" s="125">
        <v>0</v>
      </c>
      <c r="D13" s="134">
        <f>+C13/C42</f>
        <v>0</v>
      </c>
    </row>
    <row r="14" spans="2:5" ht="15" customHeight="1" x14ac:dyDescent="0.25">
      <c r="B14" s="131" t="s">
        <v>307</v>
      </c>
      <c r="C14" s="125">
        <v>0</v>
      </c>
      <c r="D14" s="134">
        <f>+C14/C42</f>
        <v>0</v>
      </c>
    </row>
    <row r="15" spans="2:5" ht="15" customHeight="1" x14ac:dyDescent="0.25">
      <c r="B15" s="131" t="s">
        <v>308</v>
      </c>
      <c r="C15" s="125">
        <v>2138458.29</v>
      </c>
      <c r="D15" s="134">
        <f>+C15/C42</f>
        <v>6.3179958333545519E-2</v>
      </c>
    </row>
    <row r="16" spans="2:5" x14ac:dyDescent="0.25">
      <c r="B16" s="131" t="s">
        <v>309</v>
      </c>
      <c r="C16" s="125">
        <v>241622.66</v>
      </c>
      <c r="D16" s="134">
        <f>+C16/C42</f>
        <v>7.1386520198345486E-3</v>
      </c>
    </row>
    <row r="17" spans="2:5" ht="15" customHeight="1" x14ac:dyDescent="0.25">
      <c r="B17" s="131" t="s">
        <v>310</v>
      </c>
      <c r="C17" s="125">
        <v>3017978.34</v>
      </c>
      <c r="D17" s="134">
        <f>+C17/C42</f>
        <v>8.9165052535461364E-2</v>
      </c>
    </row>
    <row r="18" spans="2:5" ht="15" customHeight="1" x14ac:dyDescent="0.25">
      <c r="B18" s="131" t="s">
        <v>311</v>
      </c>
      <c r="C18" s="125">
        <v>0</v>
      </c>
      <c r="D18" s="134">
        <f>+C18/C42</f>
        <v>0</v>
      </c>
    </row>
    <row r="19" spans="2:5" ht="15" customHeight="1" x14ac:dyDescent="0.25">
      <c r="B19" s="131" t="s">
        <v>312</v>
      </c>
      <c r="C19" s="125">
        <v>0</v>
      </c>
      <c r="D19" s="134">
        <f>+C19/C42</f>
        <v>0</v>
      </c>
    </row>
    <row r="20" spans="2:5" hidden="1" x14ac:dyDescent="0.25">
      <c r="B20" s="131" t="s">
        <v>313</v>
      </c>
      <c r="C20" s="125">
        <v>0</v>
      </c>
      <c r="D20" s="134">
        <f>+C20/C42</f>
        <v>0</v>
      </c>
    </row>
    <row r="21" spans="2:5" ht="15" hidden="1" customHeight="1" x14ac:dyDescent="0.25">
      <c r="B21" s="131" t="s">
        <v>314</v>
      </c>
      <c r="C21" s="125">
        <v>0</v>
      </c>
      <c r="D21" s="134">
        <f>+C21/C42</f>
        <v>0</v>
      </c>
    </row>
    <row r="22" spans="2:5" x14ac:dyDescent="0.25">
      <c r="B22" s="126" t="s">
        <v>315</v>
      </c>
      <c r="C22" s="130">
        <v>0</v>
      </c>
      <c r="D22" s="134">
        <f>+C22/C42</f>
        <v>0</v>
      </c>
      <c r="E22" s="119"/>
    </row>
    <row r="23" spans="2:5" x14ac:dyDescent="0.25">
      <c r="B23" s="131" t="s">
        <v>316</v>
      </c>
      <c r="C23" s="125">
        <v>0</v>
      </c>
      <c r="D23" s="134">
        <f>+C23/C42</f>
        <v>0</v>
      </c>
    </row>
    <row r="24" spans="2:5" x14ac:dyDescent="0.25">
      <c r="B24" s="131" t="s">
        <v>317</v>
      </c>
      <c r="C24" s="125">
        <v>0</v>
      </c>
      <c r="D24" s="134">
        <f>+C24/C42</f>
        <v>0</v>
      </c>
    </row>
    <row r="25" spans="2:5" x14ac:dyDescent="0.25">
      <c r="B25" s="131" t="s">
        <v>318</v>
      </c>
      <c r="C25" s="125">
        <v>0</v>
      </c>
      <c r="D25" s="134">
        <f>+C25/C42</f>
        <v>0</v>
      </c>
    </row>
    <row r="26" spans="2:5" x14ac:dyDescent="0.25">
      <c r="B26" s="126" t="s">
        <v>319</v>
      </c>
      <c r="C26" s="130"/>
      <c r="D26" s="134"/>
      <c r="E26" s="119"/>
    </row>
    <row r="27" spans="2:5" ht="15" customHeight="1" x14ac:dyDescent="0.25">
      <c r="B27" s="131" t="s">
        <v>320</v>
      </c>
      <c r="C27" s="125">
        <v>58695.59</v>
      </c>
      <c r="D27" s="134">
        <f>+C27/C42</f>
        <v>1.734139472303138E-3</v>
      </c>
    </row>
    <row r="28" spans="2:5" ht="15" customHeight="1" x14ac:dyDescent="0.25">
      <c r="B28" s="131" t="s">
        <v>321</v>
      </c>
      <c r="C28" s="125">
        <v>0</v>
      </c>
      <c r="D28" s="134">
        <f>+C28/C42</f>
        <v>0</v>
      </c>
    </row>
    <row r="29" spans="2:5" ht="15" customHeight="1" x14ac:dyDescent="0.25">
      <c r="B29" s="131" t="s">
        <v>322</v>
      </c>
      <c r="C29" s="125">
        <v>0</v>
      </c>
      <c r="D29" s="134">
        <f>+C29/C42</f>
        <v>0</v>
      </c>
    </row>
    <row r="30" spans="2:5" ht="15" hidden="1" customHeight="1" x14ac:dyDescent="0.25">
      <c r="B30" s="131" t="s">
        <v>323</v>
      </c>
      <c r="C30" s="125">
        <v>0</v>
      </c>
      <c r="D30" s="134">
        <f>+C30/C42</f>
        <v>0</v>
      </c>
    </row>
    <row r="31" spans="2:5" ht="15" hidden="1" customHeight="1" x14ac:dyDescent="0.25">
      <c r="B31" s="131" t="s">
        <v>324</v>
      </c>
      <c r="C31" s="125">
        <v>0</v>
      </c>
      <c r="D31" s="134">
        <f>+C31/C42</f>
        <v>0</v>
      </c>
    </row>
    <row r="32" spans="2:5" x14ac:dyDescent="0.25">
      <c r="B32" s="126" t="s">
        <v>325</v>
      </c>
      <c r="C32" s="130">
        <v>0</v>
      </c>
      <c r="D32" s="134">
        <f>+C32/C42</f>
        <v>0</v>
      </c>
      <c r="E32" s="119"/>
    </row>
    <row r="33" spans="2:5" ht="15" customHeight="1" x14ac:dyDescent="0.25">
      <c r="B33" s="131" t="s">
        <v>57</v>
      </c>
      <c r="C33" s="125">
        <v>0</v>
      </c>
      <c r="D33" s="134">
        <f>+C33/C42</f>
        <v>0</v>
      </c>
    </row>
    <row r="34" spans="2:5" x14ac:dyDescent="0.25">
      <c r="B34" s="131" t="s">
        <v>5</v>
      </c>
      <c r="C34" s="125">
        <v>0</v>
      </c>
      <c r="D34" s="134">
        <f>+C34/C42</f>
        <v>0</v>
      </c>
    </row>
    <row r="35" spans="2:5" ht="15" customHeight="1" x14ac:dyDescent="0.25">
      <c r="B35" s="131" t="s">
        <v>58</v>
      </c>
      <c r="C35" s="125">
        <v>0</v>
      </c>
      <c r="D35" s="134">
        <f>+C35/C42</f>
        <v>0</v>
      </c>
    </row>
    <row r="36" spans="2:5" ht="15" customHeight="1" x14ac:dyDescent="0.25">
      <c r="B36" s="131" t="s">
        <v>59</v>
      </c>
      <c r="C36" s="125">
        <v>0</v>
      </c>
      <c r="D36" s="134">
        <f>+C36/C42</f>
        <v>0</v>
      </c>
    </row>
    <row r="37" spans="2:5" ht="15" hidden="1" customHeight="1" x14ac:dyDescent="0.25">
      <c r="B37" s="131" t="s">
        <v>60</v>
      </c>
      <c r="C37" s="125">
        <v>0</v>
      </c>
      <c r="D37" s="134">
        <f>+C37/C42</f>
        <v>0</v>
      </c>
    </row>
    <row r="38" spans="2:5" x14ac:dyDescent="0.25">
      <c r="B38" s="131" t="s">
        <v>6</v>
      </c>
      <c r="C38" s="125">
        <v>0</v>
      </c>
      <c r="D38" s="134">
        <f>+C38/C42</f>
        <v>0</v>
      </c>
    </row>
    <row r="39" spans="2:5" x14ac:dyDescent="0.25">
      <c r="B39" s="126" t="s">
        <v>326</v>
      </c>
      <c r="C39" s="130">
        <v>0</v>
      </c>
      <c r="D39" s="134">
        <f>+C39/C42</f>
        <v>0</v>
      </c>
      <c r="E39" s="119"/>
    </row>
    <row r="40" spans="2:5" ht="15" customHeight="1" x14ac:dyDescent="0.25">
      <c r="B40" s="131" t="s">
        <v>327</v>
      </c>
      <c r="C40" s="125">
        <v>0</v>
      </c>
      <c r="D40" s="134">
        <f>+C40/C42</f>
        <v>0</v>
      </c>
    </row>
    <row r="41" spans="2:5" x14ac:dyDescent="0.25">
      <c r="B41" s="128"/>
      <c r="C41" s="125"/>
      <c r="D41" s="134"/>
      <c r="E41" s="120"/>
    </row>
    <row r="42" spans="2:5" ht="15.75" thickBot="1" x14ac:dyDescent="0.3">
      <c r="B42" s="132" t="s">
        <v>328</v>
      </c>
      <c r="C42" s="135">
        <f>SUM(C8:C41)</f>
        <v>33847098.770000003</v>
      </c>
      <c r="D42" s="136">
        <f>+C42/C42</f>
        <v>1</v>
      </c>
      <c r="E42" s="119"/>
    </row>
    <row r="45" spans="2:5" x14ac:dyDescent="0.25">
      <c r="B45" s="82" t="s">
        <v>300</v>
      </c>
      <c r="C45" s="81"/>
    </row>
    <row r="46" spans="2:5" ht="15" customHeight="1" x14ac:dyDescent="0.25">
      <c r="B46" s="219" t="s">
        <v>330</v>
      </c>
      <c r="C46" s="219"/>
      <c r="D46" s="219"/>
    </row>
    <row r="47" spans="2:5" x14ac:dyDescent="0.25">
      <c r="B47" s="219"/>
      <c r="C47" s="219"/>
      <c r="D47" s="219"/>
    </row>
    <row r="48" spans="2:5" x14ac:dyDescent="0.25">
      <c r="B48" s="219"/>
      <c r="C48" s="219"/>
      <c r="D48" s="219"/>
    </row>
    <row r="63" spans="2:3" x14ac:dyDescent="0.25">
      <c r="B63" s="199" t="s">
        <v>130</v>
      </c>
      <c r="C63" s="199"/>
    </row>
    <row r="64" spans="2:3" x14ac:dyDescent="0.25">
      <c r="B64" s="199"/>
      <c r="C64" s="199"/>
    </row>
  </sheetData>
  <mergeCells count="4">
    <mergeCell ref="B3:D3"/>
    <mergeCell ref="B4:D4"/>
    <mergeCell ref="B46:D48"/>
    <mergeCell ref="B63:C64"/>
  </mergeCells>
  <pageMargins left="0.70866141732283472" right="0.5" top="0.47244094488188981" bottom="0.44" header="0.31496062992125984" footer="0.16"/>
  <pageSetup scale="85" orientation="portrait" horizontalDpi="360" verticalDpi="36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C43"/>
  <sheetViews>
    <sheetView topLeftCell="A25" workbookViewId="0">
      <selection activeCell="B3" sqref="B3:C5"/>
    </sheetView>
  </sheetViews>
  <sheetFormatPr baseColWidth="10" defaultRowHeight="15" x14ac:dyDescent="0.25"/>
  <cols>
    <col min="1" max="1" width="11.42578125" style="34"/>
    <col min="2" max="2" width="71.5703125" style="34" bestFit="1" customWidth="1"/>
    <col min="3" max="3" width="19.5703125" style="34" customWidth="1"/>
    <col min="4" max="16384" width="11.42578125" style="34"/>
  </cols>
  <sheetData>
    <row r="1" spans="2:3" x14ac:dyDescent="0.25">
      <c r="B1" s="113"/>
      <c r="C1" s="113"/>
    </row>
    <row r="2" spans="2:3" ht="15.75" thickBot="1" x14ac:dyDescent="0.3"/>
    <row r="3" spans="2:3" x14ac:dyDescent="0.25">
      <c r="B3" s="202" t="s">
        <v>238</v>
      </c>
      <c r="C3" s="203"/>
    </row>
    <row r="4" spans="2:3" ht="15.75" thickBot="1" x14ac:dyDescent="0.3">
      <c r="B4" s="208" t="s">
        <v>331</v>
      </c>
      <c r="C4" s="220"/>
    </row>
    <row r="5" spans="2:3" ht="36.75" customHeight="1" thickBot="1" x14ac:dyDescent="0.3">
      <c r="B5" s="183" t="s">
        <v>118</v>
      </c>
      <c r="C5" s="184" t="s">
        <v>131</v>
      </c>
    </row>
    <row r="6" spans="2:3" x14ac:dyDescent="0.25">
      <c r="B6" s="114"/>
      <c r="C6" s="89"/>
    </row>
    <row r="7" spans="2:3" x14ac:dyDescent="0.25">
      <c r="B7" s="140" t="s">
        <v>216</v>
      </c>
      <c r="C7" s="137"/>
    </row>
    <row r="8" spans="2:3" x14ac:dyDescent="0.25">
      <c r="B8" s="140" t="s">
        <v>217</v>
      </c>
      <c r="C8" s="137"/>
    </row>
    <row r="9" spans="2:3" x14ac:dyDescent="0.25">
      <c r="B9" s="138" t="s">
        <v>218</v>
      </c>
      <c r="C9" s="137">
        <v>0</v>
      </c>
    </row>
    <row r="10" spans="2:3" x14ac:dyDescent="0.25">
      <c r="B10" s="138" t="s">
        <v>219</v>
      </c>
      <c r="C10" s="137">
        <v>0</v>
      </c>
    </row>
    <row r="11" spans="2:3" x14ac:dyDescent="0.25">
      <c r="B11" s="138" t="s">
        <v>220</v>
      </c>
      <c r="C11" s="137">
        <v>-1830455.71</v>
      </c>
    </row>
    <row r="12" spans="2:3" x14ac:dyDescent="0.25">
      <c r="B12" s="117"/>
      <c r="C12" s="87"/>
    </row>
    <row r="13" spans="2:3" x14ac:dyDescent="0.25">
      <c r="B13" s="104"/>
      <c r="C13" s="87"/>
    </row>
    <row r="14" spans="2:3" x14ac:dyDescent="0.25">
      <c r="B14" s="104"/>
      <c r="C14" s="87"/>
    </row>
    <row r="15" spans="2:3" ht="15.75" thickBot="1" x14ac:dyDescent="0.3">
      <c r="B15" s="99" t="s">
        <v>237</v>
      </c>
      <c r="C15" s="88">
        <f>SUM(C9:C14)</f>
        <v>-1830455.71</v>
      </c>
    </row>
    <row r="16" spans="2:3" x14ac:dyDescent="0.25">
      <c r="B16" s="80"/>
      <c r="C16" s="81"/>
    </row>
    <row r="17" spans="2:3" x14ac:dyDescent="0.25">
      <c r="B17" s="82" t="s">
        <v>332</v>
      </c>
      <c r="C17" s="81"/>
    </row>
    <row r="18" spans="2:3" x14ac:dyDescent="0.25">
      <c r="B18" s="206" t="s">
        <v>333</v>
      </c>
      <c r="C18" s="206"/>
    </row>
    <row r="19" spans="2:3" ht="9" customHeight="1" x14ac:dyDescent="0.25">
      <c r="B19" s="206"/>
      <c r="C19" s="206"/>
    </row>
    <row r="20" spans="2:3" ht="10.5" customHeight="1" x14ac:dyDescent="0.25">
      <c r="B20" s="206"/>
      <c r="C20" s="206"/>
    </row>
    <row r="42" spans="2:3" x14ac:dyDescent="0.25">
      <c r="B42" s="199" t="s">
        <v>130</v>
      </c>
      <c r="C42" s="199"/>
    </row>
    <row r="43" spans="2:3" x14ac:dyDescent="0.25">
      <c r="B43" s="199"/>
      <c r="C43" s="199"/>
    </row>
  </sheetData>
  <mergeCells count="4">
    <mergeCell ref="B3:C3"/>
    <mergeCell ref="B4:C4"/>
    <mergeCell ref="B18:C20"/>
    <mergeCell ref="B42:C43"/>
  </mergeCells>
  <pageMargins left="0.70866141732283472" right="0.15748031496062992" top="0.74803149606299213" bottom="0.74803149606299213" header="0.31496062992125984" footer="0.31496062992125984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F45"/>
  <sheetViews>
    <sheetView topLeftCell="A31" zoomScale="110" zoomScaleNormal="110" workbookViewId="0">
      <selection activeCell="F8" sqref="F8"/>
    </sheetView>
  </sheetViews>
  <sheetFormatPr baseColWidth="10" defaultColWidth="11.42578125" defaultRowHeight="12.75" x14ac:dyDescent="0.25"/>
  <cols>
    <col min="1" max="1" width="11.42578125" style="65"/>
    <col min="2" max="2" width="7" style="66" hidden="1" customWidth="1"/>
    <col min="3" max="3" width="70.7109375" style="65" customWidth="1"/>
    <col min="4" max="4" width="16.7109375" style="65" customWidth="1"/>
    <col min="5" max="5" width="11.42578125" style="65"/>
    <col min="6" max="6" width="12.85546875" style="67" bestFit="1" customWidth="1"/>
    <col min="7" max="16384" width="11.42578125" style="65"/>
  </cols>
  <sheetData>
    <row r="2" spans="2:6" s="68" customFormat="1" ht="14.45" customHeight="1" x14ac:dyDescent="0.2">
      <c r="B2" s="201"/>
      <c r="C2" s="201"/>
      <c r="D2" s="201"/>
      <c r="E2" s="69" t="s">
        <v>151</v>
      </c>
      <c r="F2" s="70"/>
    </row>
    <row r="3" spans="2:6" s="68" customFormat="1" ht="14.45" customHeight="1" thickBot="1" x14ac:dyDescent="0.25">
      <c r="B3" s="71"/>
      <c r="C3" s="71"/>
      <c r="D3" s="71"/>
      <c r="E3" s="69"/>
      <c r="F3" s="70"/>
    </row>
    <row r="4" spans="2:6" s="68" customFormat="1" ht="20.25" customHeight="1" x14ac:dyDescent="0.2">
      <c r="B4" s="91"/>
      <c r="C4" s="202" t="s">
        <v>238</v>
      </c>
      <c r="D4" s="203"/>
      <c r="F4" s="70"/>
    </row>
    <row r="5" spans="2:6" s="68" customFormat="1" ht="21" customHeight="1" thickBot="1" x14ac:dyDescent="0.25">
      <c r="B5" s="92"/>
      <c r="C5" s="204" t="s">
        <v>239</v>
      </c>
      <c r="D5" s="205"/>
      <c r="F5" s="70"/>
    </row>
    <row r="6" spans="2:6" ht="36.75" customHeight="1" thickBot="1" x14ac:dyDescent="0.3">
      <c r="B6" s="90" t="s">
        <v>152</v>
      </c>
      <c r="C6" s="178" t="s">
        <v>118</v>
      </c>
      <c r="D6" s="179" t="s">
        <v>131</v>
      </c>
    </row>
    <row r="7" spans="2:6" s="72" customFormat="1" ht="15.75" customHeight="1" x14ac:dyDescent="0.25">
      <c r="B7" s="93" t="s">
        <v>153</v>
      </c>
      <c r="C7" s="74"/>
      <c r="D7" s="75"/>
      <c r="F7" s="76"/>
    </row>
    <row r="8" spans="2:6" s="72" customFormat="1" ht="20.100000000000001" customHeight="1" x14ac:dyDescent="0.25">
      <c r="B8" s="94" t="s">
        <v>154</v>
      </c>
      <c r="C8" s="100" t="s">
        <v>143</v>
      </c>
      <c r="D8" s="75"/>
      <c r="F8" s="76"/>
    </row>
    <row r="9" spans="2:6" ht="20.100000000000001" customHeight="1" x14ac:dyDescent="0.25">
      <c r="B9" s="95" t="s">
        <v>155</v>
      </c>
      <c r="C9" s="78" t="s">
        <v>144</v>
      </c>
      <c r="D9" s="77">
        <v>0</v>
      </c>
    </row>
    <row r="10" spans="2:6" ht="20.100000000000001" customHeight="1" x14ac:dyDescent="0.25">
      <c r="B10" s="95" t="s">
        <v>156</v>
      </c>
      <c r="C10" s="78" t="s">
        <v>145</v>
      </c>
      <c r="D10" s="77">
        <v>0</v>
      </c>
    </row>
    <row r="11" spans="2:6" ht="20.100000000000001" customHeight="1" x14ac:dyDescent="0.25">
      <c r="B11" s="95" t="s">
        <v>157</v>
      </c>
      <c r="C11" s="78" t="s">
        <v>146</v>
      </c>
      <c r="D11" s="77">
        <v>2175829.0100000002</v>
      </c>
    </row>
    <row r="12" spans="2:6" ht="20.100000000000001" customHeight="1" x14ac:dyDescent="0.25">
      <c r="B12" s="95" t="s">
        <v>158</v>
      </c>
      <c r="C12" s="78" t="s">
        <v>147</v>
      </c>
      <c r="D12" s="77">
        <v>0</v>
      </c>
    </row>
    <row r="13" spans="2:6" ht="20.100000000000001" customHeight="1" x14ac:dyDescent="0.25">
      <c r="B13" s="95" t="s">
        <v>159</v>
      </c>
      <c r="C13" s="78" t="s">
        <v>148</v>
      </c>
      <c r="D13" s="77">
        <v>-1000</v>
      </c>
    </row>
    <row r="14" spans="2:6" ht="20.100000000000001" customHeight="1" x14ac:dyDescent="0.25">
      <c r="B14" s="95" t="s">
        <v>160</v>
      </c>
      <c r="C14" s="78" t="s">
        <v>149</v>
      </c>
      <c r="D14" s="77">
        <v>1116.08</v>
      </c>
    </row>
    <row r="15" spans="2:6" ht="20.100000000000001" customHeight="1" x14ac:dyDescent="0.25">
      <c r="B15" s="95" t="s">
        <v>161</v>
      </c>
      <c r="C15" s="78" t="s">
        <v>150</v>
      </c>
      <c r="D15" s="77">
        <v>0</v>
      </c>
    </row>
    <row r="16" spans="2:6" ht="20.100000000000001" customHeight="1" thickBot="1" x14ac:dyDescent="0.3">
      <c r="B16" s="96"/>
      <c r="C16" s="79" t="s">
        <v>237</v>
      </c>
      <c r="D16" s="75">
        <f>SUM(D8:D15)</f>
        <v>2175945.0900000003</v>
      </c>
    </row>
    <row r="17" spans="2:6" ht="20.100000000000001" customHeight="1" x14ac:dyDescent="0.25">
      <c r="C17" s="80"/>
      <c r="D17" s="81"/>
    </row>
    <row r="18" spans="2:6" ht="20.100000000000001" customHeight="1" x14ac:dyDescent="0.25">
      <c r="C18" s="82" t="s">
        <v>136</v>
      </c>
      <c r="D18" s="81"/>
    </row>
    <row r="19" spans="2:6" ht="20.100000000000001" customHeight="1" x14ac:dyDescent="0.25">
      <c r="C19" s="206" t="s">
        <v>240</v>
      </c>
      <c r="D19" s="206"/>
    </row>
    <row r="20" spans="2:6" ht="20.100000000000001" customHeight="1" x14ac:dyDescent="0.25">
      <c r="B20" s="73" t="s">
        <v>162</v>
      </c>
      <c r="C20" s="206"/>
      <c r="D20" s="206"/>
    </row>
    <row r="21" spans="2:6" ht="20.100000000000001" customHeight="1" x14ac:dyDescent="0.25">
      <c r="B21" s="66" t="s">
        <v>163</v>
      </c>
      <c r="C21" s="206"/>
      <c r="D21" s="206"/>
    </row>
    <row r="24" spans="2:6" x14ac:dyDescent="0.25">
      <c r="C24" s="200"/>
      <c r="D24" s="200"/>
    </row>
    <row r="25" spans="2:6" s="83" customFormat="1" x14ac:dyDescent="0.25">
      <c r="B25" s="84"/>
      <c r="F25" s="85"/>
    </row>
    <row r="27" spans="2:6" x14ac:dyDescent="0.25">
      <c r="F27" s="168"/>
    </row>
    <row r="28" spans="2:6" s="83" customFormat="1" x14ac:dyDescent="0.25">
      <c r="B28" s="84"/>
      <c r="F28" s="85"/>
    </row>
    <row r="29" spans="2:6" s="83" customFormat="1" x14ac:dyDescent="0.25">
      <c r="B29" s="84"/>
      <c r="F29" s="85"/>
    </row>
    <row r="30" spans="2:6" s="83" customFormat="1" x14ac:dyDescent="0.25">
      <c r="B30" s="84"/>
      <c r="F30" s="85"/>
    </row>
    <row r="31" spans="2:6" s="83" customFormat="1" x14ac:dyDescent="0.25">
      <c r="B31" s="84"/>
      <c r="F31" s="85"/>
    </row>
    <row r="32" spans="2:6" s="83" customFormat="1" x14ac:dyDescent="0.25">
      <c r="B32" s="84"/>
      <c r="F32" s="85"/>
    </row>
    <row r="33" spans="2:6" s="83" customFormat="1" x14ac:dyDescent="0.25">
      <c r="B33" s="84"/>
      <c r="F33" s="85"/>
    </row>
    <row r="34" spans="2:6" s="83" customFormat="1" x14ac:dyDescent="0.25">
      <c r="B34" s="84"/>
      <c r="F34" s="85"/>
    </row>
    <row r="35" spans="2:6" s="83" customFormat="1" x14ac:dyDescent="0.25">
      <c r="B35" s="84"/>
      <c r="F35" s="85"/>
    </row>
    <row r="36" spans="2:6" s="83" customFormat="1" x14ac:dyDescent="0.25">
      <c r="B36" s="84"/>
      <c r="F36" s="85"/>
    </row>
    <row r="37" spans="2:6" s="83" customFormat="1" x14ac:dyDescent="0.25">
      <c r="B37" s="84"/>
      <c r="F37" s="85"/>
    </row>
    <row r="38" spans="2:6" s="83" customFormat="1" x14ac:dyDescent="0.25">
      <c r="B38" s="84"/>
      <c r="F38" s="85"/>
    </row>
    <row r="44" spans="2:6" ht="12.75" customHeight="1" x14ac:dyDescent="0.25">
      <c r="C44" s="200" t="s">
        <v>130</v>
      </c>
      <c r="D44" s="200"/>
      <c r="E44" s="167"/>
    </row>
    <row r="45" spans="2:6" x14ac:dyDescent="0.25">
      <c r="C45" s="200"/>
      <c r="D45" s="200"/>
    </row>
  </sheetData>
  <mergeCells count="6">
    <mergeCell ref="C44:D45"/>
    <mergeCell ref="B2:D2"/>
    <mergeCell ref="C24:D24"/>
    <mergeCell ref="C4:D4"/>
    <mergeCell ref="C5:D5"/>
    <mergeCell ref="C19:D21"/>
  </mergeCells>
  <pageMargins left="0.41" right="0.16" top="0.74803149606299213" bottom="0.74803149606299213" header="0.31496062992125984" footer="0.31496062992125984"/>
  <pageSetup orientation="portrait" horizontalDpi="360" verticalDpi="36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C47"/>
  <sheetViews>
    <sheetView workbookViewId="0">
      <selection activeCell="B3" sqref="B3:C5"/>
    </sheetView>
  </sheetViews>
  <sheetFormatPr baseColWidth="10" defaultRowHeight="15" x14ac:dyDescent="0.25"/>
  <cols>
    <col min="1" max="1" width="11.42578125" style="34"/>
    <col min="2" max="2" width="71.5703125" style="34" bestFit="1" customWidth="1"/>
    <col min="3" max="3" width="19.5703125" style="34" customWidth="1"/>
    <col min="4" max="16384" width="11.42578125" style="34"/>
  </cols>
  <sheetData>
    <row r="1" spans="2:3" x14ac:dyDescent="0.25">
      <c r="B1" s="113"/>
      <c r="C1" s="113"/>
    </row>
    <row r="2" spans="2:3" ht="15.75" thickBot="1" x14ac:dyDescent="0.3"/>
    <row r="3" spans="2:3" x14ac:dyDescent="0.25">
      <c r="B3" s="202" t="s">
        <v>238</v>
      </c>
      <c r="C3" s="203"/>
    </row>
    <row r="4" spans="2:3" ht="15.75" thickBot="1" x14ac:dyDescent="0.3">
      <c r="B4" s="204" t="s">
        <v>334</v>
      </c>
      <c r="C4" s="205"/>
    </row>
    <row r="5" spans="2:3" ht="30.75" customHeight="1" thickBot="1" x14ac:dyDescent="0.3">
      <c r="B5" s="185" t="s">
        <v>118</v>
      </c>
      <c r="C5" s="176" t="s">
        <v>131</v>
      </c>
    </row>
    <row r="6" spans="2:3" x14ac:dyDescent="0.25">
      <c r="B6" s="114"/>
      <c r="C6" s="89"/>
    </row>
    <row r="7" spans="2:3" x14ac:dyDescent="0.25">
      <c r="B7" s="143" t="s">
        <v>221</v>
      </c>
      <c r="C7" s="137"/>
    </row>
    <row r="8" spans="2:3" x14ac:dyDescent="0.25">
      <c r="B8" s="139" t="s">
        <v>222</v>
      </c>
      <c r="C8" s="137">
        <v>18726203.519999996</v>
      </c>
    </row>
    <row r="9" spans="2:3" x14ac:dyDescent="0.25">
      <c r="B9" s="139" t="s">
        <v>223</v>
      </c>
      <c r="C9" s="137">
        <v>59238192.409999996</v>
      </c>
    </row>
    <row r="10" spans="2:3" x14ac:dyDescent="0.25">
      <c r="B10" s="139" t="s">
        <v>224</v>
      </c>
      <c r="C10" s="137">
        <v>0</v>
      </c>
    </row>
    <row r="11" spans="2:3" x14ac:dyDescent="0.25">
      <c r="B11" s="138" t="s">
        <v>225</v>
      </c>
      <c r="C11" s="137">
        <v>0</v>
      </c>
    </row>
    <row r="12" spans="2:3" x14ac:dyDescent="0.25">
      <c r="B12" s="138" t="s">
        <v>226</v>
      </c>
      <c r="C12" s="137">
        <v>0</v>
      </c>
    </row>
    <row r="13" spans="2:3" x14ac:dyDescent="0.25">
      <c r="B13" s="138" t="s">
        <v>227</v>
      </c>
      <c r="C13" s="137">
        <v>0</v>
      </c>
    </row>
    <row r="14" spans="2:3" x14ac:dyDescent="0.25">
      <c r="B14" s="138" t="s">
        <v>228</v>
      </c>
      <c r="C14" s="137">
        <v>0</v>
      </c>
    </row>
    <row r="15" spans="2:3" x14ac:dyDescent="0.25">
      <c r="B15" s="139" t="s">
        <v>229</v>
      </c>
      <c r="C15" s="137">
        <v>0</v>
      </c>
    </row>
    <row r="16" spans="2:3" x14ac:dyDescent="0.25">
      <c r="B16" s="138" t="s">
        <v>230</v>
      </c>
      <c r="C16" s="87">
        <v>0</v>
      </c>
    </row>
    <row r="17" spans="2:3" x14ac:dyDescent="0.25">
      <c r="B17" s="138" t="s">
        <v>231</v>
      </c>
      <c r="C17" s="87">
        <v>0</v>
      </c>
    </row>
    <row r="18" spans="2:3" x14ac:dyDescent="0.25">
      <c r="B18" s="138" t="s">
        <v>232</v>
      </c>
      <c r="C18" s="87">
        <v>0</v>
      </c>
    </row>
    <row r="19" spans="2:3" x14ac:dyDescent="0.25">
      <c r="B19" s="139" t="s">
        <v>233</v>
      </c>
      <c r="C19" s="86"/>
    </row>
    <row r="20" spans="2:3" x14ac:dyDescent="0.25">
      <c r="B20" s="138" t="s">
        <v>234</v>
      </c>
      <c r="C20" s="87">
        <v>-7485202.9400000004</v>
      </c>
    </row>
    <row r="21" spans="2:3" x14ac:dyDescent="0.25">
      <c r="B21" s="138" t="s">
        <v>235</v>
      </c>
      <c r="C21" s="87">
        <v>-6342859.79</v>
      </c>
    </row>
    <row r="22" spans="2:3" x14ac:dyDescent="0.25">
      <c r="B22" s="122"/>
      <c r="C22" s="141"/>
    </row>
    <row r="23" spans="2:3" ht="15.75" thickBot="1" x14ac:dyDescent="0.3">
      <c r="B23" s="142" t="s">
        <v>237</v>
      </c>
      <c r="C23" s="144">
        <f>SUM(C8:C22)</f>
        <v>64136333.199999996</v>
      </c>
    </row>
    <row r="24" spans="2:3" x14ac:dyDescent="0.25">
      <c r="B24" s="118"/>
      <c r="C24" s="118"/>
    </row>
    <row r="25" spans="2:3" x14ac:dyDescent="0.25">
      <c r="B25" s="82" t="s">
        <v>335</v>
      </c>
    </row>
    <row r="26" spans="2:3" x14ac:dyDescent="0.25">
      <c r="B26" s="206" t="s">
        <v>336</v>
      </c>
      <c r="C26" s="206"/>
    </row>
    <row r="27" spans="2:3" x14ac:dyDescent="0.25">
      <c r="B27" s="206"/>
      <c r="C27" s="206"/>
    </row>
    <row r="28" spans="2:3" x14ac:dyDescent="0.25">
      <c r="B28" s="206"/>
      <c r="C28" s="206"/>
    </row>
    <row r="46" spans="2:3" x14ac:dyDescent="0.25">
      <c r="B46" s="199" t="s">
        <v>130</v>
      </c>
      <c r="C46" s="199"/>
    </row>
    <row r="47" spans="2:3" x14ac:dyDescent="0.25">
      <c r="B47" s="199"/>
      <c r="C47" s="199"/>
    </row>
  </sheetData>
  <mergeCells count="4">
    <mergeCell ref="B3:C3"/>
    <mergeCell ref="B4:C4"/>
    <mergeCell ref="B26:C28"/>
    <mergeCell ref="B46:C47"/>
  </mergeCells>
  <pageMargins left="0.56000000000000005" right="0.16" top="0.74803149606299213" bottom="0.74803149606299213" header="0.31496062992125984" footer="0.31496062992125984"/>
  <pageSetup orientation="portrait" horizontalDpi="360" verticalDpi="36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I770"/>
  <sheetViews>
    <sheetView zoomScale="110" zoomScaleNormal="110" workbookViewId="0">
      <selection activeCell="B2" sqref="B2:D4"/>
    </sheetView>
  </sheetViews>
  <sheetFormatPr baseColWidth="10" defaultColWidth="11.5703125" defaultRowHeight="15" x14ac:dyDescent="0.25"/>
  <cols>
    <col min="1" max="1" width="2.7109375" style="3" customWidth="1"/>
    <col min="2" max="2" width="39.5703125" style="3" customWidth="1"/>
    <col min="3" max="3" width="21.140625" style="3" customWidth="1"/>
    <col min="4" max="4" width="19.140625" style="3" customWidth="1"/>
    <col min="5" max="16384" width="11.5703125" style="3"/>
  </cols>
  <sheetData>
    <row r="1" spans="2:9" ht="15.75" thickBot="1" x14ac:dyDescent="0.3">
      <c r="E1" s="4" t="s">
        <v>132</v>
      </c>
    </row>
    <row r="2" spans="2:9" x14ac:dyDescent="0.25">
      <c r="B2" s="221" t="s">
        <v>238</v>
      </c>
      <c r="C2" s="222"/>
      <c r="D2" s="223"/>
    </row>
    <row r="3" spans="2:9" ht="15.75" thickBot="1" x14ac:dyDescent="0.3">
      <c r="B3" s="224" t="s">
        <v>9</v>
      </c>
      <c r="C3" s="225"/>
      <c r="D3" s="226"/>
    </row>
    <row r="4" spans="2:9" ht="24.75" thickBot="1" x14ac:dyDescent="0.3">
      <c r="B4" s="186" t="s">
        <v>118</v>
      </c>
      <c r="C4" s="187" t="s">
        <v>131</v>
      </c>
      <c r="D4" s="188" t="s">
        <v>135</v>
      </c>
    </row>
    <row r="5" spans="2:9" x14ac:dyDescent="0.25">
      <c r="B5" s="164" t="s">
        <v>8</v>
      </c>
      <c r="C5" s="165">
        <v>124444.088</v>
      </c>
      <c r="D5" s="166">
        <v>205541.86</v>
      </c>
    </row>
    <row r="6" spans="2:9" x14ac:dyDescent="0.25">
      <c r="B6" s="148" t="s">
        <v>112</v>
      </c>
      <c r="C6" s="146">
        <v>13209020.911</v>
      </c>
      <c r="D6" s="158">
        <v>3482210.01</v>
      </c>
    </row>
    <row r="7" spans="2:9" x14ac:dyDescent="0.25">
      <c r="B7" s="148" t="s">
        <v>113</v>
      </c>
      <c r="C7" s="146">
        <v>0</v>
      </c>
      <c r="D7" s="158">
        <v>0</v>
      </c>
    </row>
    <row r="8" spans="2:9" x14ac:dyDescent="0.25">
      <c r="B8" s="148" t="s">
        <v>114</v>
      </c>
      <c r="C8" s="146">
        <v>-13362.777</v>
      </c>
      <c r="D8" s="158">
        <v>624643.16</v>
      </c>
      <c r="I8" s="19"/>
    </row>
    <row r="9" spans="2:9" x14ac:dyDescent="0.25">
      <c r="B9" s="148" t="s">
        <v>115</v>
      </c>
      <c r="C9" s="146">
        <v>0</v>
      </c>
      <c r="D9" s="158">
        <v>0</v>
      </c>
    </row>
    <row r="10" spans="2:9" ht="24" x14ac:dyDescent="0.25">
      <c r="B10" s="128" t="s">
        <v>116</v>
      </c>
      <c r="C10" s="147">
        <v>0</v>
      </c>
      <c r="D10" s="159">
        <v>0</v>
      </c>
    </row>
    <row r="11" spans="2:9" x14ac:dyDescent="0.25">
      <c r="B11" s="148" t="s">
        <v>117</v>
      </c>
      <c r="C11" s="146">
        <v>0</v>
      </c>
      <c r="D11" s="158">
        <v>0</v>
      </c>
    </row>
    <row r="12" spans="2:9" ht="15.75" thickBot="1" x14ac:dyDescent="0.3">
      <c r="B12" s="149" t="s">
        <v>0</v>
      </c>
      <c r="C12" s="150">
        <f>SUM(C5:C11)</f>
        <v>13320102.221999999</v>
      </c>
      <c r="D12" s="151">
        <f>SUM(D5:D11)</f>
        <v>4312395.0299999993</v>
      </c>
    </row>
    <row r="14" spans="2:9" x14ac:dyDescent="0.25">
      <c r="B14" s="145" t="s">
        <v>337</v>
      </c>
    </row>
    <row r="15" spans="2:9" x14ac:dyDescent="0.25">
      <c r="B15" s="227" t="s">
        <v>284</v>
      </c>
      <c r="C15" s="227"/>
      <c r="D15" s="227"/>
    </row>
    <row r="16" spans="2:9" x14ac:dyDescent="0.25">
      <c r="B16" s="227"/>
      <c r="C16" s="227"/>
      <c r="D16" s="227"/>
    </row>
    <row r="39" spans="2:4" ht="15" customHeight="1" x14ac:dyDescent="0.25">
      <c r="B39" s="199" t="s">
        <v>130</v>
      </c>
      <c r="C39" s="199"/>
      <c r="D39" s="199"/>
    </row>
    <row r="40" spans="2:4" x14ac:dyDescent="0.25">
      <c r="B40" s="199"/>
      <c r="C40" s="199"/>
      <c r="D40" s="199"/>
    </row>
    <row r="770" spans="8:8" x14ac:dyDescent="0.25">
      <c r="H770" s="3" t="s">
        <v>7</v>
      </c>
    </row>
  </sheetData>
  <mergeCells count="4">
    <mergeCell ref="B2:D2"/>
    <mergeCell ref="B3:D3"/>
    <mergeCell ref="B15:D16"/>
    <mergeCell ref="B39:D40"/>
  </mergeCells>
  <pageMargins left="0.70866141732283472" right="0.70866141732283472" top="0.74803149606299213" bottom="0.74803149606299213" header="0.31496062992125984" footer="0.31496062992125984"/>
  <pageSetup orientation="portrait" horizontalDpi="360" verticalDpi="36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I776"/>
  <sheetViews>
    <sheetView zoomScale="110" zoomScaleNormal="110" workbookViewId="0">
      <selection activeCell="B3" sqref="B3:D5"/>
    </sheetView>
  </sheetViews>
  <sheetFormatPr baseColWidth="10" defaultColWidth="11.5703125" defaultRowHeight="15" x14ac:dyDescent="0.25"/>
  <cols>
    <col min="1" max="1" width="7" style="3" customWidth="1"/>
    <col min="2" max="2" width="54.5703125" style="3" customWidth="1"/>
    <col min="3" max="4" width="18.7109375" style="3" customWidth="1"/>
    <col min="5" max="16384" width="11.5703125" style="3"/>
  </cols>
  <sheetData>
    <row r="2" spans="2:9" ht="15.75" thickBot="1" x14ac:dyDescent="0.3">
      <c r="E2" s="4" t="s">
        <v>132</v>
      </c>
    </row>
    <row r="3" spans="2:9" x14ac:dyDescent="0.25">
      <c r="B3" s="221" t="s">
        <v>238</v>
      </c>
      <c r="C3" s="222"/>
      <c r="D3" s="223"/>
    </row>
    <row r="4" spans="2:9" ht="15.75" thickBot="1" x14ac:dyDescent="0.3">
      <c r="B4" s="224" t="s">
        <v>338</v>
      </c>
      <c r="C4" s="225"/>
      <c r="D4" s="226"/>
    </row>
    <row r="5" spans="2:9" ht="24.75" thickBot="1" x14ac:dyDescent="0.3">
      <c r="B5" s="189" t="s">
        <v>118</v>
      </c>
      <c r="C5" s="190" t="s">
        <v>131</v>
      </c>
      <c r="D5" s="184" t="s">
        <v>135</v>
      </c>
    </row>
    <row r="6" spans="2:9" x14ac:dyDescent="0.25">
      <c r="B6" s="152"/>
      <c r="C6" s="153"/>
      <c r="D6" s="157"/>
    </row>
    <row r="7" spans="2:9" x14ac:dyDescent="0.25">
      <c r="B7" s="154" t="s">
        <v>339</v>
      </c>
      <c r="C7" s="153">
        <v>18696203.520000003</v>
      </c>
      <c r="D7" s="157">
        <v>6956344.0300000012</v>
      </c>
    </row>
    <row r="8" spans="2:9" x14ac:dyDescent="0.25">
      <c r="B8" s="152" t="s">
        <v>340</v>
      </c>
      <c r="C8" s="153"/>
      <c r="D8" s="157"/>
    </row>
    <row r="9" spans="2:9" x14ac:dyDescent="0.25">
      <c r="B9" s="152" t="s">
        <v>341</v>
      </c>
      <c r="C9" s="153"/>
      <c r="D9" s="157"/>
      <c r="G9" s="146">
        <v>-4363059.0599999996</v>
      </c>
    </row>
    <row r="10" spans="2:9" x14ac:dyDescent="0.25">
      <c r="B10" s="152" t="s">
        <v>342</v>
      </c>
      <c r="C10" s="153"/>
      <c r="D10" s="157"/>
    </row>
    <row r="11" spans="2:9" x14ac:dyDescent="0.25">
      <c r="B11" s="152" t="s">
        <v>92</v>
      </c>
      <c r="C11" s="153"/>
      <c r="D11" s="157"/>
    </row>
    <row r="12" spans="2:9" x14ac:dyDescent="0.25">
      <c r="B12" s="148" t="s">
        <v>343</v>
      </c>
      <c r="C12" s="146"/>
      <c r="D12" s="158"/>
    </row>
    <row r="13" spans="2:9" x14ac:dyDescent="0.25">
      <c r="B13" s="148" t="s">
        <v>344</v>
      </c>
      <c r="C13" s="146"/>
      <c r="D13" s="158"/>
    </row>
    <row r="14" spans="2:9" x14ac:dyDescent="0.25">
      <c r="B14" s="148" t="s">
        <v>93</v>
      </c>
      <c r="C14" s="146"/>
      <c r="D14" s="158"/>
      <c r="I14" s="19"/>
    </row>
    <row r="15" spans="2:9" x14ac:dyDescent="0.25">
      <c r="B15" s="155" t="s">
        <v>345</v>
      </c>
      <c r="C15" s="146"/>
      <c r="D15" s="158"/>
    </row>
    <row r="16" spans="2:9" x14ac:dyDescent="0.25">
      <c r="B16" s="128"/>
      <c r="C16" s="147"/>
      <c r="D16" s="159"/>
    </row>
    <row r="17" spans="2:4" x14ac:dyDescent="0.25">
      <c r="B17" s="148"/>
      <c r="C17" s="146"/>
      <c r="D17" s="158"/>
    </row>
    <row r="18" spans="2:4" ht="15.75" thickBot="1" x14ac:dyDescent="0.3">
      <c r="B18" s="156" t="s">
        <v>236</v>
      </c>
      <c r="C18" s="150">
        <f>SUM(C6:C17)</f>
        <v>18696203.520000003</v>
      </c>
      <c r="D18" s="151">
        <f>SUM(D6:D17)</f>
        <v>6956344.0300000012</v>
      </c>
    </row>
    <row r="20" spans="2:4" x14ac:dyDescent="0.25">
      <c r="B20" s="145" t="s">
        <v>346</v>
      </c>
    </row>
    <row r="21" spans="2:4" x14ac:dyDescent="0.25">
      <c r="B21" s="228" t="s">
        <v>347</v>
      </c>
      <c r="C21" s="228"/>
      <c r="D21" s="228"/>
    </row>
    <row r="22" spans="2:4" x14ac:dyDescent="0.25">
      <c r="B22" s="228"/>
      <c r="C22" s="228"/>
      <c r="D22" s="228"/>
    </row>
    <row r="44" spans="2:4" x14ac:dyDescent="0.25">
      <c r="B44" s="199" t="s">
        <v>130</v>
      </c>
      <c r="C44" s="199"/>
      <c r="D44" s="199"/>
    </row>
    <row r="45" spans="2:4" x14ac:dyDescent="0.25">
      <c r="B45" s="199"/>
      <c r="C45" s="199"/>
      <c r="D45" s="199"/>
    </row>
    <row r="776" spans="8:8" x14ac:dyDescent="0.25">
      <c r="H776" s="3" t="s">
        <v>7</v>
      </c>
    </row>
  </sheetData>
  <mergeCells count="4">
    <mergeCell ref="B4:D4"/>
    <mergeCell ref="B3:D3"/>
    <mergeCell ref="B21:D22"/>
    <mergeCell ref="B44:D45"/>
  </mergeCells>
  <pageMargins left="0.43" right="0.15748031496062992" top="0.74803149606299213" bottom="0.74803149606299213" header="0.31496062992125984" footer="0.31496062992125984"/>
  <pageSetup orientation="portrait" horizontalDpi="360" verticalDpi="36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86"/>
  <sheetViews>
    <sheetView showGridLines="0" topLeftCell="A73" zoomScale="110" zoomScaleNormal="110" workbookViewId="0">
      <selection activeCell="K95" sqref="K95:K96"/>
    </sheetView>
  </sheetViews>
  <sheetFormatPr baseColWidth="10" defaultRowHeight="15" x14ac:dyDescent="0.25"/>
  <cols>
    <col min="1" max="1" width="0.140625" customWidth="1"/>
    <col min="2" max="2" width="1" customWidth="1"/>
    <col min="3" max="3" width="7.5703125" customWidth="1"/>
    <col min="4" max="4" width="43.7109375" customWidth="1"/>
    <col min="5" max="6" width="18.85546875" style="10" customWidth="1"/>
  </cols>
  <sheetData>
    <row r="1" spans="3:7" ht="7.9" customHeight="1" thickBot="1" x14ac:dyDescent="0.3"/>
    <row r="2" spans="3:7" x14ac:dyDescent="0.25">
      <c r="C2" s="230" t="s">
        <v>351</v>
      </c>
      <c r="D2" s="231"/>
      <c r="E2" s="231"/>
      <c r="F2" s="232"/>
    </row>
    <row r="3" spans="3:7" x14ac:dyDescent="0.25">
      <c r="C3" s="233" t="s">
        <v>1</v>
      </c>
      <c r="D3" s="234"/>
      <c r="E3" s="234"/>
      <c r="F3" s="235"/>
    </row>
    <row r="4" spans="3:7" x14ac:dyDescent="0.25">
      <c r="C4" s="233" t="s">
        <v>133</v>
      </c>
      <c r="D4" s="234"/>
      <c r="E4" s="234"/>
      <c r="F4" s="235"/>
    </row>
    <row r="5" spans="3:7" ht="15.75" thickBot="1" x14ac:dyDescent="0.3">
      <c r="C5" s="236" t="s">
        <v>2</v>
      </c>
      <c r="D5" s="237"/>
      <c r="E5" s="237"/>
      <c r="F5" s="238"/>
    </row>
    <row r="6" spans="3:7" ht="15.75" thickBot="1" x14ac:dyDescent="0.3">
      <c r="C6" s="239" t="s">
        <v>10</v>
      </c>
      <c r="D6" s="240"/>
      <c r="E6" s="11"/>
      <c r="F6" s="191">
        <v>52543302.289999999</v>
      </c>
    </row>
    <row r="7" spans="3:7" ht="15.75" thickBot="1" x14ac:dyDescent="0.3">
      <c r="C7" s="229"/>
      <c r="D7" s="229"/>
      <c r="E7" s="13"/>
      <c r="F7" s="13"/>
    </row>
    <row r="8" spans="3:7" ht="15.75" thickBot="1" x14ac:dyDescent="0.3">
      <c r="C8" s="241" t="s">
        <v>11</v>
      </c>
      <c r="D8" s="242"/>
      <c r="E8" s="14"/>
      <c r="F8" s="15">
        <v>0</v>
      </c>
    </row>
    <row r="9" spans="3:7" ht="15.75" thickBot="1" x14ac:dyDescent="0.3">
      <c r="C9" s="26">
        <v>2.1</v>
      </c>
      <c r="D9" s="1" t="s">
        <v>12</v>
      </c>
      <c r="E9" s="14">
        <v>0</v>
      </c>
      <c r="F9" s="16"/>
    </row>
    <row r="10" spans="3:7" ht="15.75" thickBot="1" x14ac:dyDescent="0.3">
      <c r="C10" s="26">
        <v>2.2000000000000002</v>
      </c>
      <c r="D10" s="1" t="s">
        <v>13</v>
      </c>
      <c r="E10" s="14">
        <v>0</v>
      </c>
      <c r="F10" s="16"/>
    </row>
    <row r="11" spans="3:7" ht="24.75" thickBot="1" x14ac:dyDescent="0.3">
      <c r="C11" s="26">
        <v>2.2999999999999998</v>
      </c>
      <c r="D11" s="1" t="s">
        <v>14</v>
      </c>
      <c r="E11" s="14">
        <v>0</v>
      </c>
      <c r="F11" s="16"/>
    </row>
    <row r="12" spans="3:7" ht="15.75" thickBot="1" x14ac:dyDescent="0.3">
      <c r="C12" s="26">
        <v>2.4</v>
      </c>
      <c r="D12" s="1" t="s">
        <v>15</v>
      </c>
      <c r="E12" s="14">
        <v>0</v>
      </c>
      <c r="F12" s="16"/>
      <c r="G12" s="2"/>
    </row>
    <row r="13" spans="3:7" ht="15.75" thickBot="1" x14ac:dyDescent="0.3">
      <c r="C13" s="26">
        <v>2.5</v>
      </c>
      <c r="D13" s="1" t="s">
        <v>16</v>
      </c>
      <c r="E13" s="14">
        <v>0</v>
      </c>
      <c r="F13" s="16"/>
    </row>
    <row r="14" spans="3:7" ht="15" customHeight="1" thickBot="1" x14ac:dyDescent="0.3">
      <c r="C14" s="27">
        <v>2.6</v>
      </c>
      <c r="D14" s="24" t="s">
        <v>17</v>
      </c>
      <c r="E14" s="14">
        <v>0</v>
      </c>
      <c r="F14" s="16"/>
    </row>
    <row r="15" spans="3:7" ht="15.75" thickBot="1" x14ac:dyDescent="0.3">
      <c r="C15" s="229"/>
      <c r="D15" s="229"/>
      <c r="E15" s="13"/>
      <c r="F15" s="13"/>
    </row>
    <row r="16" spans="3:7" ht="15.75" thickBot="1" x14ac:dyDescent="0.3">
      <c r="C16" s="241" t="s">
        <v>18</v>
      </c>
      <c r="D16" s="242"/>
      <c r="E16" s="14"/>
      <c r="F16" s="15">
        <v>0</v>
      </c>
    </row>
    <row r="17" spans="1:8" ht="15.75" thickBot="1" x14ac:dyDescent="0.3">
      <c r="C17" s="26" t="s">
        <v>63</v>
      </c>
      <c r="D17" s="1" t="s">
        <v>19</v>
      </c>
      <c r="E17" s="14">
        <v>0</v>
      </c>
      <c r="F17" s="16"/>
    </row>
    <row r="18" spans="1:8" ht="15.75" thickBot="1" x14ac:dyDescent="0.3">
      <c r="C18" s="26">
        <v>3.2</v>
      </c>
      <c r="D18" s="1" t="s">
        <v>20</v>
      </c>
      <c r="E18" s="14">
        <v>0</v>
      </c>
      <c r="F18" s="16"/>
    </row>
    <row r="19" spans="1:8" ht="15.75" thickBot="1" x14ac:dyDescent="0.3">
      <c r="C19" s="26">
        <v>3.3</v>
      </c>
      <c r="D19" s="1" t="s">
        <v>21</v>
      </c>
      <c r="E19" s="14">
        <v>0</v>
      </c>
      <c r="F19" s="16"/>
    </row>
    <row r="20" spans="1:8" ht="15.75" thickBot="1" x14ac:dyDescent="0.3">
      <c r="C20" s="229"/>
      <c r="D20" s="229"/>
      <c r="E20" s="16"/>
      <c r="F20" s="13"/>
    </row>
    <row r="21" spans="1:8" ht="15.75" thickBot="1" x14ac:dyDescent="0.3">
      <c r="C21" s="239" t="s">
        <v>22</v>
      </c>
      <c r="D21" s="240"/>
      <c r="E21" s="11"/>
      <c r="F21" s="191">
        <v>52543302.289999999</v>
      </c>
    </row>
    <row r="22" spans="1:8" s="30" customFormat="1" x14ac:dyDescent="0.25">
      <c r="C22" s="170"/>
      <c r="D22" s="170"/>
      <c r="E22" s="171"/>
      <c r="F22" s="172"/>
    </row>
    <row r="23" spans="1:8" ht="15.75" thickBot="1" x14ac:dyDescent="0.3"/>
    <row r="24" spans="1:8" x14ac:dyDescent="0.25">
      <c r="C24" s="230" t="s">
        <v>351</v>
      </c>
      <c r="D24" s="231"/>
      <c r="E24" s="231"/>
      <c r="F24" s="232"/>
    </row>
    <row r="25" spans="1:8" x14ac:dyDescent="0.25">
      <c r="C25" s="233" t="s">
        <v>3</v>
      </c>
      <c r="D25" s="234"/>
      <c r="E25" s="234"/>
      <c r="F25" s="243"/>
    </row>
    <row r="26" spans="1:8" ht="15" customHeight="1" x14ac:dyDescent="0.25">
      <c r="C26" s="233" t="s">
        <v>133</v>
      </c>
      <c r="D26" s="234"/>
      <c r="E26" s="234"/>
      <c r="F26" s="235"/>
    </row>
    <row r="27" spans="1:8" ht="15" customHeight="1" thickBot="1" x14ac:dyDescent="0.3">
      <c r="C27" s="236" t="s">
        <v>2</v>
      </c>
      <c r="D27" s="237"/>
      <c r="E27" s="237"/>
      <c r="F27" s="238"/>
    </row>
    <row r="28" spans="1:8" ht="15.75" thickBot="1" x14ac:dyDescent="0.3">
      <c r="C28" s="244" t="s">
        <v>23</v>
      </c>
      <c r="D28" s="245"/>
      <c r="E28" s="17"/>
      <c r="F28" s="191">
        <v>33847098.770000003</v>
      </c>
    </row>
    <row r="29" spans="1:8" ht="15.75" thickBot="1" x14ac:dyDescent="0.3">
      <c r="A29" s="23" t="s">
        <v>134</v>
      </c>
      <c r="B29" s="22"/>
      <c r="C29" s="229"/>
      <c r="D29" s="229"/>
      <c r="E29" s="13"/>
      <c r="F29" s="13"/>
    </row>
    <row r="30" spans="1:8" ht="15.75" thickBot="1" x14ac:dyDescent="0.3">
      <c r="C30" s="241" t="s">
        <v>24</v>
      </c>
      <c r="D30" s="242"/>
      <c r="E30" s="14"/>
      <c r="F30" s="15">
        <f>SUM(E31:E51)</f>
        <v>3287861.05</v>
      </c>
    </row>
    <row r="31" spans="1:8" ht="24.75" thickBot="1" x14ac:dyDescent="0.3">
      <c r="C31" s="26">
        <v>2.1</v>
      </c>
      <c r="D31" s="1" t="s">
        <v>25</v>
      </c>
      <c r="E31" s="14">
        <v>0</v>
      </c>
      <c r="F31" s="25"/>
    </row>
    <row r="32" spans="1:8" ht="15.75" thickBot="1" x14ac:dyDescent="0.3">
      <c r="C32" s="26">
        <v>2.2000000000000002</v>
      </c>
      <c r="D32" s="1" t="s">
        <v>26</v>
      </c>
      <c r="E32" s="14">
        <v>0</v>
      </c>
      <c r="F32" s="25"/>
      <c r="H32" s="64"/>
    </row>
    <row r="33" spans="3:7" ht="15.75" thickBot="1" x14ac:dyDescent="0.3">
      <c r="C33" s="26">
        <v>2.2999999999999998</v>
      </c>
      <c r="D33" s="1" t="s">
        <v>27</v>
      </c>
      <c r="E33" s="14">
        <v>7192</v>
      </c>
      <c r="F33" s="18"/>
    </row>
    <row r="34" spans="3:7" ht="15.75" thickBot="1" x14ac:dyDescent="0.3">
      <c r="C34" s="26">
        <v>2.4</v>
      </c>
      <c r="D34" s="1" t="s">
        <v>28</v>
      </c>
      <c r="E34" s="14">
        <v>0</v>
      </c>
      <c r="F34" s="18"/>
    </row>
    <row r="35" spans="3:7" ht="15.75" thickBot="1" x14ac:dyDescent="0.3">
      <c r="C35" s="26">
        <v>2.5</v>
      </c>
      <c r="D35" s="1" t="s">
        <v>29</v>
      </c>
      <c r="E35" s="14">
        <v>0</v>
      </c>
      <c r="F35" s="18"/>
    </row>
    <row r="36" spans="3:7" ht="15.75" thickBot="1" x14ac:dyDescent="0.3">
      <c r="C36" s="26">
        <v>2.6</v>
      </c>
      <c r="D36" s="1" t="s">
        <v>30</v>
      </c>
      <c r="E36" s="14">
        <v>1688400</v>
      </c>
      <c r="F36" s="18"/>
    </row>
    <row r="37" spans="3:7" ht="15.75" thickBot="1" x14ac:dyDescent="0.3">
      <c r="C37" s="26">
        <v>2.7</v>
      </c>
      <c r="D37" s="1" t="s">
        <v>31</v>
      </c>
      <c r="E37" s="14">
        <v>1309640</v>
      </c>
      <c r="F37" s="18"/>
      <c r="G37" s="2"/>
    </row>
    <row r="38" spans="3:7" ht="15.75" thickBot="1" x14ac:dyDescent="0.3">
      <c r="C38" s="26">
        <v>2.8</v>
      </c>
      <c r="D38" s="1" t="s">
        <v>32</v>
      </c>
      <c r="E38" s="14">
        <v>247249.05</v>
      </c>
      <c r="F38" s="18"/>
    </row>
    <row r="39" spans="3:7" ht="15.75" thickBot="1" x14ac:dyDescent="0.3">
      <c r="C39" s="26">
        <v>2.9</v>
      </c>
      <c r="D39" s="1" t="s">
        <v>33</v>
      </c>
      <c r="E39" s="14">
        <v>0</v>
      </c>
      <c r="F39" s="18"/>
    </row>
    <row r="40" spans="3:7" ht="15.75" thickBot="1" x14ac:dyDescent="0.3">
      <c r="C40" s="26" t="s">
        <v>35</v>
      </c>
      <c r="D40" s="1" t="s">
        <v>34</v>
      </c>
      <c r="E40" s="14">
        <v>0</v>
      </c>
      <c r="F40" s="18"/>
    </row>
    <row r="41" spans="3:7" ht="15.75" thickBot="1" x14ac:dyDescent="0.3">
      <c r="C41" s="26" t="s">
        <v>36</v>
      </c>
      <c r="D41" s="1" t="s">
        <v>37</v>
      </c>
      <c r="E41" s="14">
        <v>35380</v>
      </c>
      <c r="F41" s="18"/>
    </row>
    <row r="42" spans="3:7" ht="15.75" thickBot="1" x14ac:dyDescent="0.3">
      <c r="C42" s="26" t="s">
        <v>38</v>
      </c>
      <c r="D42" s="1" t="s">
        <v>39</v>
      </c>
      <c r="E42" s="14">
        <v>0</v>
      </c>
      <c r="F42" s="18"/>
    </row>
    <row r="43" spans="3:7" ht="15.75" thickBot="1" x14ac:dyDescent="0.3">
      <c r="C43" s="26" t="s">
        <v>40</v>
      </c>
      <c r="D43" s="1" t="s">
        <v>41</v>
      </c>
      <c r="E43" s="14">
        <v>0</v>
      </c>
      <c r="F43" s="18"/>
    </row>
    <row r="44" spans="3:7" ht="15.75" thickBot="1" x14ac:dyDescent="0.3">
      <c r="C44" s="26" t="s">
        <v>42</v>
      </c>
      <c r="D44" s="1" t="s">
        <v>43</v>
      </c>
      <c r="E44" s="14">
        <v>0</v>
      </c>
      <c r="F44" s="18"/>
    </row>
    <row r="45" spans="3:7" ht="15.75" thickBot="1" x14ac:dyDescent="0.3">
      <c r="C45" s="26" t="s">
        <v>44</v>
      </c>
      <c r="D45" s="1" t="s">
        <v>45</v>
      </c>
      <c r="E45" s="14">
        <v>0</v>
      </c>
      <c r="F45" s="18"/>
    </row>
    <row r="46" spans="3:7" ht="15.75" thickBot="1" x14ac:dyDescent="0.3">
      <c r="C46" s="26" t="s">
        <v>46</v>
      </c>
      <c r="D46" s="1" t="s">
        <v>48</v>
      </c>
      <c r="E46" s="14">
        <v>0</v>
      </c>
      <c r="F46" s="18"/>
    </row>
    <row r="47" spans="3:7" ht="24.75" thickBot="1" x14ac:dyDescent="0.3">
      <c r="C47" s="26" t="s">
        <v>49</v>
      </c>
      <c r="D47" s="1" t="s">
        <v>47</v>
      </c>
      <c r="E47" s="14">
        <v>0</v>
      </c>
      <c r="F47" s="18"/>
    </row>
    <row r="48" spans="3:7" ht="27.6" customHeight="1" thickBot="1" x14ac:dyDescent="0.3">
      <c r="C48" s="26" t="s">
        <v>50</v>
      </c>
      <c r="D48" s="1" t="s">
        <v>51</v>
      </c>
      <c r="E48" s="14">
        <v>0</v>
      </c>
      <c r="F48" s="18"/>
    </row>
    <row r="49" spans="3:6" ht="15.75" thickBot="1" x14ac:dyDescent="0.3">
      <c r="C49" s="26" t="s">
        <v>53</v>
      </c>
      <c r="D49" s="1" t="s">
        <v>52</v>
      </c>
      <c r="E49" s="14">
        <v>0</v>
      </c>
      <c r="F49" s="18"/>
    </row>
    <row r="50" spans="3:6" ht="15.75" thickBot="1" x14ac:dyDescent="0.3">
      <c r="C50" s="26" t="s">
        <v>54</v>
      </c>
      <c r="D50" s="1" t="s">
        <v>55</v>
      </c>
      <c r="E50" s="14">
        <v>0</v>
      </c>
      <c r="F50" s="18"/>
    </row>
    <row r="51" spans="3:6" ht="15.75" thickBot="1" x14ac:dyDescent="0.3">
      <c r="C51" s="27">
        <v>2.21</v>
      </c>
      <c r="D51" s="24" t="s">
        <v>4</v>
      </c>
      <c r="E51" s="14">
        <v>0</v>
      </c>
      <c r="F51" s="18"/>
    </row>
    <row r="52" spans="3:6" ht="15.75" thickBot="1" x14ac:dyDescent="0.3">
      <c r="C52" s="229"/>
      <c r="D52" s="229"/>
      <c r="E52" s="13"/>
      <c r="F52" s="13"/>
    </row>
    <row r="53" spans="3:6" ht="15.75" thickBot="1" x14ac:dyDescent="0.3">
      <c r="C53" s="241" t="s">
        <v>56</v>
      </c>
      <c r="D53" s="242"/>
      <c r="E53" s="14"/>
      <c r="F53" s="15">
        <v>0</v>
      </c>
    </row>
    <row r="54" spans="3:6" ht="24.75" thickBot="1" x14ac:dyDescent="0.3">
      <c r="C54" s="26">
        <v>3.1</v>
      </c>
      <c r="D54" s="1" t="s">
        <v>57</v>
      </c>
      <c r="E54" s="14">
        <v>0</v>
      </c>
      <c r="F54" s="18"/>
    </row>
    <row r="55" spans="3:6" ht="15.75" thickBot="1" x14ac:dyDescent="0.3">
      <c r="C55" s="26">
        <v>3.2</v>
      </c>
      <c r="D55" s="1" t="s">
        <v>5</v>
      </c>
      <c r="E55" s="14">
        <v>0</v>
      </c>
      <c r="F55" s="18"/>
    </row>
    <row r="56" spans="3:6" ht="15.75" thickBot="1" x14ac:dyDescent="0.3">
      <c r="C56" s="26">
        <v>3.3</v>
      </c>
      <c r="D56" s="1" t="s">
        <v>58</v>
      </c>
      <c r="E56" s="14">
        <v>0</v>
      </c>
      <c r="F56" s="18"/>
    </row>
    <row r="57" spans="3:6" ht="24.75" thickBot="1" x14ac:dyDescent="0.3">
      <c r="C57" s="26">
        <v>3.4</v>
      </c>
      <c r="D57" s="1" t="s">
        <v>59</v>
      </c>
      <c r="E57" s="14">
        <v>0</v>
      </c>
      <c r="F57" s="18"/>
    </row>
    <row r="58" spans="3:6" ht="15.75" thickBot="1" x14ac:dyDescent="0.3">
      <c r="C58" s="26">
        <v>3.5</v>
      </c>
      <c r="D58" s="1" t="s">
        <v>60</v>
      </c>
      <c r="E58" s="14">
        <v>0</v>
      </c>
      <c r="F58" s="18"/>
    </row>
    <row r="59" spans="3:6" ht="15.75" thickBot="1" x14ac:dyDescent="0.3">
      <c r="C59" s="26">
        <v>3.6</v>
      </c>
      <c r="D59" s="1" t="s">
        <v>6</v>
      </c>
      <c r="E59" s="14">
        <v>0</v>
      </c>
      <c r="F59" s="18"/>
    </row>
    <row r="60" spans="3:6" ht="15.75" thickBot="1" x14ac:dyDescent="0.3">
      <c r="C60" s="27">
        <v>3.7</v>
      </c>
      <c r="D60" s="24" t="s">
        <v>61</v>
      </c>
      <c r="E60" s="14">
        <v>0</v>
      </c>
      <c r="F60" s="18"/>
    </row>
    <row r="61" spans="3:6" ht="15.75" thickBot="1" x14ac:dyDescent="0.3">
      <c r="C61" s="229"/>
      <c r="D61" s="229"/>
      <c r="E61" s="16"/>
      <c r="F61" s="13"/>
    </row>
    <row r="62" spans="3:6" ht="15.75" thickBot="1" x14ac:dyDescent="0.3">
      <c r="C62" s="239" t="s">
        <v>62</v>
      </c>
      <c r="D62" s="240"/>
      <c r="E62" s="11"/>
      <c r="F62" s="191">
        <f>+F28-F30</f>
        <v>30559237.720000003</v>
      </c>
    </row>
    <row r="64" spans="3:6" s="3" customFormat="1" x14ac:dyDescent="0.25">
      <c r="E64" s="20"/>
      <c r="F64" s="21"/>
    </row>
    <row r="65" spans="5:6" s="3" customFormat="1" x14ac:dyDescent="0.25">
      <c r="E65" s="21"/>
      <c r="F65" s="21"/>
    </row>
    <row r="66" spans="5:6" s="3" customFormat="1" x14ac:dyDescent="0.25">
      <c r="E66" s="21"/>
      <c r="F66" s="21"/>
    </row>
    <row r="67" spans="5:6" s="3" customFormat="1" x14ac:dyDescent="0.25">
      <c r="E67" s="21"/>
      <c r="F67" s="21"/>
    </row>
    <row r="68" spans="5:6" s="3" customFormat="1" x14ac:dyDescent="0.25">
      <c r="E68" s="21"/>
    </row>
    <row r="69" spans="5:6" s="3" customFormat="1" x14ac:dyDescent="0.25">
      <c r="E69" s="21"/>
      <c r="F69" s="21"/>
    </row>
    <row r="70" spans="5:6" s="3" customFormat="1" x14ac:dyDescent="0.25">
      <c r="E70" s="21"/>
      <c r="F70" s="21"/>
    </row>
    <row r="71" spans="5:6" s="3" customFormat="1" x14ac:dyDescent="0.25">
      <c r="E71" s="21"/>
      <c r="F71" s="21"/>
    </row>
    <row r="72" spans="5:6" s="3" customFormat="1" x14ac:dyDescent="0.25">
      <c r="E72" s="21"/>
      <c r="F72" s="21"/>
    </row>
    <row r="73" spans="5:6" s="3" customFormat="1" x14ac:dyDescent="0.25">
      <c r="E73" s="21"/>
      <c r="F73" s="21"/>
    </row>
    <row r="74" spans="5:6" s="3" customFormat="1" x14ac:dyDescent="0.25">
      <c r="E74" s="21"/>
      <c r="F74" s="21"/>
    </row>
    <row r="75" spans="5:6" s="3" customFormat="1" x14ac:dyDescent="0.25">
      <c r="E75" s="21"/>
      <c r="F75" s="21"/>
    </row>
    <row r="85" spans="4:6" ht="15" customHeight="1" x14ac:dyDescent="0.25">
      <c r="D85" s="199" t="s">
        <v>130</v>
      </c>
      <c r="E85" s="199"/>
      <c r="F85" s="199"/>
    </row>
    <row r="86" spans="4:6" x14ac:dyDescent="0.25">
      <c r="D86" s="199"/>
      <c r="E86" s="199"/>
      <c r="F86" s="199"/>
    </row>
  </sheetData>
  <mergeCells count="23">
    <mergeCell ref="D85:F86"/>
    <mergeCell ref="C52:D52"/>
    <mergeCell ref="C53:D53"/>
    <mergeCell ref="C61:D61"/>
    <mergeCell ref="C62:D62"/>
    <mergeCell ref="C30:D30"/>
    <mergeCell ref="C8:D8"/>
    <mergeCell ref="C15:D15"/>
    <mergeCell ref="C16:D16"/>
    <mergeCell ref="C20:D20"/>
    <mergeCell ref="C21:D21"/>
    <mergeCell ref="C24:F24"/>
    <mergeCell ref="C25:F25"/>
    <mergeCell ref="C26:F26"/>
    <mergeCell ref="C27:F27"/>
    <mergeCell ref="C28:D28"/>
    <mergeCell ref="C29:D29"/>
    <mergeCell ref="C7:D7"/>
    <mergeCell ref="C2:F2"/>
    <mergeCell ref="C3:F3"/>
    <mergeCell ref="C4:F4"/>
    <mergeCell ref="C5:F5"/>
    <mergeCell ref="C6:D6"/>
  </mergeCells>
  <pageMargins left="0.7" right="0.7" top="0.75" bottom="0.75" header="0.3" footer="0.3"/>
  <pageSetup orientation="portrait" horizontalDpi="360" verticalDpi="360" r:id="rId1"/>
  <ignoredErrors>
    <ignoredError sqref="C17 C40:C50" numberStoredAsText="1"/>
  </ignoredError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7"/>
  <sheetViews>
    <sheetView showGridLines="0" tabSelected="1" zoomScaleNormal="100" workbookViewId="0">
      <selection activeCell="A104" sqref="A104:D104"/>
    </sheetView>
  </sheetViews>
  <sheetFormatPr baseColWidth="10" defaultRowHeight="15" x14ac:dyDescent="0.25"/>
  <cols>
    <col min="1" max="1" width="5.140625" customWidth="1"/>
    <col min="2" max="2" width="42.85546875" customWidth="1"/>
    <col min="3" max="5" width="20.28515625" customWidth="1"/>
  </cols>
  <sheetData>
    <row r="1" spans="1:4" x14ac:dyDescent="0.25">
      <c r="A1" s="249" t="s">
        <v>64</v>
      </c>
      <c r="B1" s="249"/>
      <c r="C1" s="249"/>
      <c r="D1" s="249"/>
    </row>
    <row r="2" spans="1:4" x14ac:dyDescent="0.25">
      <c r="A2" s="28"/>
    </row>
    <row r="3" spans="1:4" ht="46.9" customHeight="1" x14ac:dyDescent="0.25">
      <c r="A3" s="250" t="s">
        <v>129</v>
      </c>
      <c r="B3" s="250"/>
      <c r="C3" s="250"/>
      <c r="D3" s="250"/>
    </row>
    <row r="4" spans="1:4" x14ac:dyDescent="0.25">
      <c r="A4" s="28"/>
    </row>
    <row r="5" spans="1:4" x14ac:dyDescent="0.25">
      <c r="A5" s="249" t="s">
        <v>95</v>
      </c>
      <c r="B5" s="249"/>
      <c r="C5" s="249"/>
      <c r="D5" s="249"/>
    </row>
    <row r="6" spans="1:4" x14ac:dyDescent="0.25">
      <c r="A6" s="28"/>
    </row>
    <row r="7" spans="1:4" x14ac:dyDescent="0.25">
      <c r="A7" s="251" t="s">
        <v>65</v>
      </c>
      <c r="B7" s="251"/>
      <c r="C7" s="251"/>
      <c r="D7" s="251"/>
    </row>
    <row r="8" spans="1:4" x14ac:dyDescent="0.25">
      <c r="A8" s="29"/>
      <c r="B8" s="30"/>
      <c r="C8" s="30"/>
      <c r="D8" s="30"/>
    </row>
    <row r="9" spans="1:4" x14ac:dyDescent="0.25">
      <c r="A9" s="247" t="s">
        <v>66</v>
      </c>
      <c r="B9" s="247"/>
      <c r="C9" s="247"/>
      <c r="D9" s="247"/>
    </row>
    <row r="10" spans="1:4" ht="47.45" customHeight="1" x14ac:dyDescent="0.25">
      <c r="A10" s="246" t="s">
        <v>67</v>
      </c>
      <c r="B10" s="246"/>
      <c r="C10" s="246"/>
      <c r="D10" s="246"/>
    </row>
    <row r="11" spans="1:4" x14ac:dyDescent="0.25">
      <c r="A11" s="31"/>
      <c r="B11" s="30"/>
      <c r="C11" s="30"/>
      <c r="D11" s="30"/>
    </row>
    <row r="12" spans="1:4" x14ac:dyDescent="0.25">
      <c r="A12" s="247" t="s">
        <v>104</v>
      </c>
      <c r="B12" s="247"/>
      <c r="C12" s="247"/>
      <c r="D12" s="247"/>
    </row>
    <row r="13" spans="1:4" ht="56.25" customHeight="1" x14ac:dyDescent="0.25">
      <c r="A13" s="246" t="s">
        <v>68</v>
      </c>
      <c r="B13" s="246"/>
      <c r="C13" s="246"/>
      <c r="D13" s="246"/>
    </row>
    <row r="14" spans="1:4" x14ac:dyDescent="0.25">
      <c r="A14" s="31"/>
      <c r="B14" s="30"/>
      <c r="C14" s="30"/>
      <c r="D14" s="30"/>
    </row>
    <row r="15" spans="1:4" ht="85.9" customHeight="1" x14ac:dyDescent="0.25">
      <c r="A15" s="246" t="s">
        <v>69</v>
      </c>
      <c r="B15" s="246"/>
      <c r="C15" s="246"/>
      <c r="D15" s="246"/>
    </row>
    <row r="16" spans="1:4" x14ac:dyDescent="0.25">
      <c r="A16" s="31"/>
      <c r="B16" s="30"/>
      <c r="C16" s="30"/>
      <c r="D16" s="30"/>
    </row>
    <row r="17" spans="1:4" x14ac:dyDescent="0.25">
      <c r="A17" s="247" t="s">
        <v>70</v>
      </c>
      <c r="B17" s="247"/>
      <c r="C17" s="247"/>
      <c r="D17" s="247"/>
    </row>
    <row r="18" spans="1:4" ht="43.15" customHeight="1" x14ac:dyDescent="0.25">
      <c r="A18" s="246" t="s">
        <v>71</v>
      </c>
      <c r="B18" s="246"/>
      <c r="C18" s="246"/>
      <c r="D18" s="246"/>
    </row>
    <row r="19" spans="1:4" x14ac:dyDescent="0.25">
      <c r="A19" s="31"/>
      <c r="B19" s="30"/>
      <c r="C19" s="30"/>
      <c r="D19" s="30"/>
    </row>
    <row r="20" spans="1:4" ht="55.9" customHeight="1" x14ac:dyDescent="0.25">
      <c r="A20" s="248" t="s">
        <v>72</v>
      </c>
      <c r="B20" s="248"/>
      <c r="C20" s="248"/>
      <c r="D20" s="248"/>
    </row>
    <row r="21" spans="1:4" x14ac:dyDescent="0.25">
      <c r="A21" s="31"/>
      <c r="B21" s="30"/>
      <c r="C21" s="30"/>
      <c r="D21" s="30"/>
    </row>
    <row r="22" spans="1:4" ht="44.45" customHeight="1" x14ac:dyDescent="0.25">
      <c r="A22" s="246" t="s">
        <v>73</v>
      </c>
      <c r="B22" s="246"/>
      <c r="C22" s="246"/>
      <c r="D22" s="246"/>
    </row>
    <row r="23" spans="1:4" x14ac:dyDescent="0.25">
      <c r="A23" s="31"/>
      <c r="B23" s="30"/>
      <c r="C23" s="30"/>
      <c r="D23" s="30"/>
    </row>
    <row r="24" spans="1:4" x14ac:dyDescent="0.25">
      <c r="A24" s="247" t="s">
        <v>74</v>
      </c>
      <c r="B24" s="247"/>
      <c r="C24" s="247"/>
      <c r="D24" s="247"/>
    </row>
    <row r="25" spans="1:4" ht="50.45" customHeight="1" x14ac:dyDescent="0.25">
      <c r="A25" s="246" t="s">
        <v>75</v>
      </c>
      <c r="B25" s="246"/>
      <c r="C25" s="246"/>
      <c r="D25" s="246"/>
    </row>
    <row r="26" spans="1:4" x14ac:dyDescent="0.25">
      <c r="A26" s="31"/>
      <c r="B26" s="30"/>
      <c r="C26" s="30"/>
      <c r="D26" s="30"/>
    </row>
    <row r="27" spans="1:4" ht="36" customHeight="1" x14ac:dyDescent="0.25">
      <c r="A27" s="246" t="s">
        <v>76</v>
      </c>
      <c r="B27" s="246"/>
      <c r="C27" s="246"/>
      <c r="D27" s="246"/>
    </row>
    <row r="28" spans="1:4" x14ac:dyDescent="0.25">
      <c r="A28" s="31"/>
      <c r="B28" s="30"/>
      <c r="C28" s="30"/>
      <c r="D28" s="30"/>
    </row>
    <row r="29" spans="1:4" x14ac:dyDescent="0.25">
      <c r="A29" s="247" t="s">
        <v>77</v>
      </c>
      <c r="B29" s="247"/>
      <c r="C29" s="247"/>
      <c r="D29" s="247"/>
    </row>
    <row r="30" spans="1:4" ht="61.9" customHeight="1" x14ac:dyDescent="0.25">
      <c r="A30" s="246" t="s">
        <v>78</v>
      </c>
      <c r="B30" s="246"/>
      <c r="C30" s="246"/>
      <c r="D30" s="246"/>
    </row>
    <row r="31" spans="1:4" x14ac:dyDescent="0.25">
      <c r="A31" s="31"/>
      <c r="B31" s="30"/>
      <c r="C31" s="30"/>
      <c r="D31" s="30"/>
    </row>
    <row r="32" spans="1:4" ht="42" customHeight="1" x14ac:dyDescent="0.25">
      <c r="A32" s="246" t="s">
        <v>79</v>
      </c>
      <c r="B32" s="246"/>
      <c r="C32" s="246"/>
      <c r="D32" s="246"/>
    </row>
    <row r="33" spans="1:4" x14ac:dyDescent="0.25">
      <c r="A33" s="31"/>
      <c r="B33" s="30"/>
      <c r="C33" s="30"/>
      <c r="D33" s="30"/>
    </row>
    <row r="34" spans="1:4" x14ac:dyDescent="0.25">
      <c r="A34" s="247" t="s">
        <v>80</v>
      </c>
      <c r="B34" s="247"/>
      <c r="C34" s="247"/>
      <c r="D34" s="247"/>
    </row>
    <row r="35" spans="1:4" ht="45" customHeight="1" x14ac:dyDescent="0.25">
      <c r="A35" s="246" t="s">
        <v>81</v>
      </c>
      <c r="B35" s="246"/>
      <c r="C35" s="246"/>
      <c r="D35" s="246"/>
    </row>
    <row r="36" spans="1:4" x14ac:dyDescent="0.25">
      <c r="A36" s="31"/>
      <c r="B36" s="30"/>
      <c r="C36" s="30"/>
      <c r="D36" s="30"/>
    </row>
    <row r="37" spans="1:4" x14ac:dyDescent="0.25">
      <c r="A37" s="247" t="s">
        <v>82</v>
      </c>
      <c r="B37" s="247"/>
      <c r="C37" s="247"/>
      <c r="D37" s="247"/>
    </row>
    <row r="38" spans="1:4" ht="46.15" customHeight="1" x14ac:dyDescent="0.25">
      <c r="A38" s="246" t="s">
        <v>83</v>
      </c>
      <c r="B38" s="246"/>
      <c r="C38" s="246"/>
      <c r="D38" s="246"/>
    </row>
    <row r="39" spans="1:4" x14ac:dyDescent="0.25">
      <c r="A39" s="31"/>
      <c r="B39" s="30"/>
      <c r="C39" s="30"/>
      <c r="D39" s="30"/>
    </row>
    <row r="40" spans="1:4" ht="15.75" x14ac:dyDescent="0.25">
      <c r="A40" s="253" t="s">
        <v>96</v>
      </c>
      <c r="B40" s="253"/>
      <c r="C40" s="253"/>
      <c r="D40" s="253"/>
    </row>
    <row r="41" spans="1:4" ht="49.15" customHeight="1" x14ac:dyDescent="0.25">
      <c r="A41" s="246" t="s">
        <v>84</v>
      </c>
      <c r="B41" s="246"/>
      <c r="C41" s="246"/>
      <c r="D41" s="246"/>
    </row>
    <row r="42" spans="1:4" x14ac:dyDescent="0.25">
      <c r="A42" s="31"/>
      <c r="B42" s="30"/>
      <c r="C42" s="30"/>
      <c r="D42" s="30"/>
    </row>
    <row r="43" spans="1:4" ht="57.6" customHeight="1" x14ac:dyDescent="0.25">
      <c r="A43" s="246" t="s">
        <v>85</v>
      </c>
      <c r="B43" s="246"/>
      <c r="C43" s="246"/>
      <c r="D43" s="246"/>
    </row>
    <row r="44" spans="1:4" x14ac:dyDescent="0.25">
      <c r="A44" s="31"/>
      <c r="B44" s="30"/>
      <c r="C44" s="30"/>
      <c r="D44" s="30"/>
    </row>
    <row r="45" spans="1:4" ht="45.6" customHeight="1" x14ac:dyDescent="0.25">
      <c r="A45" s="246" t="s">
        <v>86</v>
      </c>
      <c r="B45" s="246"/>
      <c r="C45" s="246"/>
      <c r="D45" s="246"/>
    </row>
    <row r="46" spans="1:4" x14ac:dyDescent="0.25">
      <c r="A46" s="31"/>
      <c r="B46" s="30"/>
      <c r="C46" s="30"/>
      <c r="D46" s="30"/>
    </row>
    <row r="47" spans="1:4" x14ac:dyDescent="0.25">
      <c r="A47" s="31"/>
      <c r="B47" s="30"/>
      <c r="C47" s="30"/>
      <c r="D47" s="30"/>
    </row>
    <row r="48" spans="1:4" x14ac:dyDescent="0.25">
      <c r="A48" s="251" t="s">
        <v>97</v>
      </c>
      <c r="B48" s="251"/>
      <c r="C48" s="251"/>
      <c r="D48" s="251"/>
    </row>
    <row r="49" spans="1:4" x14ac:dyDescent="0.25">
      <c r="A49" s="32"/>
      <c r="B49" s="30"/>
      <c r="C49" s="30"/>
      <c r="D49" s="30"/>
    </row>
    <row r="50" spans="1:4" x14ac:dyDescent="0.25">
      <c r="A50" s="247" t="s">
        <v>87</v>
      </c>
      <c r="B50" s="247"/>
      <c r="C50" s="247"/>
      <c r="D50" s="247"/>
    </row>
    <row r="51" spans="1:4" ht="69.599999999999994" customHeight="1" x14ac:dyDescent="0.25">
      <c r="A51" s="246" t="s">
        <v>105</v>
      </c>
      <c r="B51" s="246"/>
      <c r="C51" s="246"/>
      <c r="D51" s="246"/>
    </row>
    <row r="52" spans="1:4" x14ac:dyDescent="0.25">
      <c r="A52" s="29"/>
      <c r="B52" s="30"/>
      <c r="C52" s="30"/>
      <c r="D52" s="30"/>
    </row>
    <row r="53" spans="1:4" ht="44.45" customHeight="1" x14ac:dyDescent="0.25">
      <c r="A53" s="252" t="s">
        <v>88</v>
      </c>
      <c r="B53" s="252"/>
      <c r="C53" s="252"/>
      <c r="D53" s="252"/>
    </row>
    <row r="54" spans="1:4" ht="86.45" customHeight="1" x14ac:dyDescent="0.25">
      <c r="A54" s="246" t="s">
        <v>106</v>
      </c>
      <c r="B54" s="246"/>
      <c r="C54" s="246"/>
      <c r="D54" s="246"/>
    </row>
    <row r="55" spans="1:4" x14ac:dyDescent="0.25">
      <c r="A55" s="31"/>
      <c r="B55" s="30"/>
      <c r="C55" s="30"/>
      <c r="D55" s="30"/>
    </row>
    <row r="56" spans="1:4" x14ac:dyDescent="0.25">
      <c r="A56" s="247" t="s">
        <v>89</v>
      </c>
      <c r="B56" s="247"/>
      <c r="C56" s="247"/>
      <c r="D56" s="247"/>
    </row>
    <row r="57" spans="1:4" ht="75" customHeight="1" x14ac:dyDescent="0.25">
      <c r="A57" s="252" t="s">
        <v>107</v>
      </c>
      <c r="B57" s="252"/>
      <c r="C57" s="252"/>
      <c r="D57" s="252"/>
    </row>
    <row r="58" spans="1:4" x14ac:dyDescent="0.25">
      <c r="A58" s="28"/>
    </row>
    <row r="59" spans="1:4" ht="14.45" customHeight="1" x14ac:dyDescent="0.25">
      <c r="A59" s="256" t="s">
        <v>101</v>
      </c>
      <c r="B59" s="256"/>
      <c r="C59" s="256"/>
      <c r="D59" s="256"/>
    </row>
    <row r="60" spans="1:4" ht="72" customHeight="1" x14ac:dyDescent="0.25">
      <c r="A60" s="256" t="s">
        <v>108</v>
      </c>
      <c r="B60" s="256"/>
      <c r="C60" s="256"/>
      <c r="D60" s="256"/>
    </row>
    <row r="61" spans="1:4" x14ac:dyDescent="0.25">
      <c r="A61" s="28"/>
    </row>
    <row r="62" spans="1:4" x14ac:dyDescent="0.25">
      <c r="A62" s="28"/>
    </row>
    <row r="63" spans="1:4" x14ac:dyDescent="0.25">
      <c r="A63" s="249" t="s">
        <v>98</v>
      </c>
      <c r="B63" s="249"/>
      <c r="C63" s="249"/>
      <c r="D63" s="249"/>
    </row>
    <row r="64" spans="1:4" x14ac:dyDescent="0.25">
      <c r="A64" s="28"/>
    </row>
    <row r="65" spans="1:4" ht="38.450000000000003" customHeight="1" x14ac:dyDescent="0.25">
      <c r="A65" s="256" t="s">
        <v>109</v>
      </c>
      <c r="B65" s="256"/>
      <c r="C65" s="256"/>
      <c r="D65" s="256"/>
    </row>
    <row r="66" spans="1:4" x14ac:dyDescent="0.25">
      <c r="A66" s="28"/>
    </row>
    <row r="67" spans="1:4" ht="45.6" customHeight="1" x14ac:dyDescent="0.25">
      <c r="A67" s="256" t="s">
        <v>110</v>
      </c>
      <c r="B67" s="256"/>
      <c r="C67" s="256"/>
      <c r="D67" s="256"/>
    </row>
    <row r="68" spans="1:4" x14ac:dyDescent="0.25">
      <c r="A68" s="28"/>
    </row>
    <row r="69" spans="1:4" x14ac:dyDescent="0.25">
      <c r="A69" s="28"/>
    </row>
    <row r="70" spans="1:4" x14ac:dyDescent="0.25">
      <c r="A70" s="249" t="s">
        <v>99</v>
      </c>
      <c r="B70" s="249"/>
      <c r="C70" s="249"/>
      <c r="D70" s="249"/>
    </row>
    <row r="71" spans="1:4" x14ac:dyDescent="0.25">
      <c r="A71" s="28"/>
    </row>
    <row r="72" spans="1:4" x14ac:dyDescent="0.25">
      <c r="A72" s="256" t="s">
        <v>90</v>
      </c>
      <c r="B72" s="256"/>
      <c r="C72" s="256"/>
      <c r="D72" s="256"/>
    </row>
    <row r="73" spans="1:4" s="34" customFormat="1" ht="49.9" customHeight="1" x14ac:dyDescent="0.25">
      <c r="A73" s="256" t="s">
        <v>119</v>
      </c>
      <c r="B73" s="256"/>
      <c r="C73" s="256"/>
      <c r="D73" s="256"/>
    </row>
    <row r="74" spans="1:4" s="34" customFormat="1" x14ac:dyDescent="0.25">
      <c r="A74" s="35"/>
    </row>
    <row r="75" spans="1:4" s="34" customFormat="1" x14ac:dyDescent="0.25">
      <c r="B75" s="49" t="s">
        <v>118</v>
      </c>
      <c r="C75" s="50" t="s">
        <v>131</v>
      </c>
      <c r="D75" s="50" t="s">
        <v>135</v>
      </c>
    </row>
    <row r="76" spans="1:4" s="34" customFormat="1" x14ac:dyDescent="0.25">
      <c r="B76" s="51" t="s">
        <v>8</v>
      </c>
      <c r="C76" s="52">
        <v>0</v>
      </c>
      <c r="D76" s="52">
        <v>0</v>
      </c>
    </row>
    <row r="77" spans="1:4" s="34" customFormat="1" x14ac:dyDescent="0.25">
      <c r="B77" s="51" t="s">
        <v>112</v>
      </c>
      <c r="C77" s="52">
        <v>0</v>
      </c>
      <c r="D77" s="52">
        <v>0</v>
      </c>
    </row>
    <row r="78" spans="1:4" s="34" customFormat="1" x14ac:dyDescent="0.25">
      <c r="B78" s="51" t="s">
        <v>113</v>
      </c>
      <c r="C78" s="52">
        <v>0</v>
      </c>
      <c r="D78" s="52">
        <v>0</v>
      </c>
    </row>
    <row r="79" spans="1:4" s="34" customFormat="1" x14ac:dyDescent="0.25">
      <c r="B79" s="51" t="s">
        <v>114</v>
      </c>
      <c r="C79" s="52">
        <v>0</v>
      </c>
      <c r="D79" s="52">
        <v>0</v>
      </c>
    </row>
    <row r="80" spans="1:4" s="34" customFormat="1" x14ac:dyDescent="0.25">
      <c r="B80" s="51" t="s">
        <v>115</v>
      </c>
      <c r="C80" s="52">
        <v>0</v>
      </c>
      <c r="D80" s="52">
        <v>0</v>
      </c>
    </row>
    <row r="81" spans="1:4" s="34" customFormat="1" ht="24" x14ac:dyDescent="0.25">
      <c r="B81" s="53" t="s">
        <v>116</v>
      </c>
      <c r="C81" s="54">
        <v>0</v>
      </c>
      <c r="D81" s="54">
        <v>0</v>
      </c>
    </row>
    <row r="82" spans="1:4" s="34" customFormat="1" x14ac:dyDescent="0.25">
      <c r="B82" s="51" t="s">
        <v>117</v>
      </c>
      <c r="C82" s="52">
        <v>0</v>
      </c>
      <c r="D82" s="52">
        <v>0</v>
      </c>
    </row>
    <row r="83" spans="1:4" s="34" customFormat="1" x14ac:dyDescent="0.25">
      <c r="B83" s="55" t="s">
        <v>0</v>
      </c>
      <c r="C83" s="56">
        <v>0</v>
      </c>
      <c r="D83" s="56">
        <v>0</v>
      </c>
    </row>
    <row r="84" spans="1:4" s="34" customFormat="1" x14ac:dyDescent="0.25">
      <c r="A84" s="33"/>
      <c r="B84" s="33"/>
      <c r="C84" s="46"/>
      <c r="D84" s="46"/>
    </row>
    <row r="85" spans="1:4" ht="37.9" customHeight="1" x14ac:dyDescent="0.25">
      <c r="A85" s="256" t="s">
        <v>120</v>
      </c>
      <c r="B85" s="256"/>
      <c r="C85" s="256"/>
      <c r="D85" s="256"/>
    </row>
    <row r="86" spans="1:4" x14ac:dyDescent="0.25">
      <c r="A86" s="28"/>
    </row>
    <row r="87" spans="1:4" x14ac:dyDescent="0.25">
      <c r="A87" s="34"/>
      <c r="B87" s="60" t="s">
        <v>118</v>
      </c>
      <c r="C87" s="58" t="s">
        <v>131</v>
      </c>
      <c r="D87" s="50" t="s">
        <v>135</v>
      </c>
    </row>
    <row r="88" spans="1:4" ht="14.45" customHeight="1" x14ac:dyDescent="0.25">
      <c r="A88" s="34"/>
      <c r="B88" s="59" t="s">
        <v>121</v>
      </c>
      <c r="C88" s="61">
        <v>0</v>
      </c>
      <c r="D88" s="61">
        <v>0</v>
      </c>
    </row>
    <row r="89" spans="1:4" ht="25.9" customHeight="1" x14ac:dyDescent="0.25">
      <c r="A89" s="34"/>
      <c r="B89" s="59" t="s">
        <v>122</v>
      </c>
      <c r="C89" s="61">
        <v>0</v>
      </c>
      <c r="D89" s="61">
        <v>0</v>
      </c>
    </row>
    <row r="90" spans="1:4" ht="14.45" customHeight="1" x14ac:dyDescent="0.25">
      <c r="A90" s="34"/>
      <c r="B90" s="57" t="s">
        <v>91</v>
      </c>
      <c r="C90" s="54">
        <v>0</v>
      </c>
      <c r="D90" s="54">
        <v>0</v>
      </c>
    </row>
    <row r="91" spans="1:4" ht="14.45" customHeight="1" x14ac:dyDescent="0.25">
      <c r="A91" s="34"/>
      <c r="B91" s="57" t="s">
        <v>123</v>
      </c>
      <c r="C91" s="54">
        <v>0</v>
      </c>
      <c r="D91" s="54">
        <v>0</v>
      </c>
    </row>
    <row r="92" spans="1:4" ht="14.45" customHeight="1" x14ac:dyDescent="0.25">
      <c r="A92" s="34"/>
      <c r="B92" s="57" t="s">
        <v>92</v>
      </c>
      <c r="C92" s="54">
        <v>0</v>
      </c>
      <c r="D92" s="54">
        <v>0</v>
      </c>
    </row>
    <row r="93" spans="1:4" ht="14.45" customHeight="1" x14ac:dyDescent="0.25">
      <c r="A93" s="34"/>
      <c r="B93" s="57" t="s">
        <v>124</v>
      </c>
      <c r="C93" s="62" t="s">
        <v>127</v>
      </c>
      <c r="D93" s="62" t="s">
        <v>127</v>
      </c>
    </row>
    <row r="94" spans="1:4" ht="24" x14ac:dyDescent="0.25">
      <c r="A94" s="34"/>
      <c r="B94" s="57" t="s">
        <v>125</v>
      </c>
      <c r="C94" s="62" t="s">
        <v>127</v>
      </c>
      <c r="D94" s="62" t="s">
        <v>127</v>
      </c>
    </row>
    <row r="95" spans="1:4" ht="14.45" customHeight="1" x14ac:dyDescent="0.25">
      <c r="A95" s="34"/>
      <c r="B95" s="57" t="s">
        <v>93</v>
      </c>
      <c r="C95" s="62" t="s">
        <v>127</v>
      </c>
      <c r="D95" s="62" t="s">
        <v>127</v>
      </c>
    </row>
    <row r="96" spans="1:4" ht="24" x14ac:dyDescent="0.25">
      <c r="A96" s="34"/>
      <c r="B96" s="59" t="s">
        <v>126</v>
      </c>
      <c r="C96" s="61">
        <v>0</v>
      </c>
      <c r="D96" s="61">
        <v>0</v>
      </c>
    </row>
    <row r="97" spans="1:4" x14ac:dyDescent="0.25">
      <c r="A97" s="28"/>
    </row>
    <row r="98" spans="1:4" s="34" customFormat="1" ht="43.15" customHeight="1" x14ac:dyDescent="0.25">
      <c r="A98" s="273" t="s">
        <v>128</v>
      </c>
      <c r="B98" s="273"/>
      <c r="C98" s="273"/>
      <c r="D98" s="273"/>
    </row>
    <row r="99" spans="1:4" x14ac:dyDescent="0.25">
      <c r="A99" s="28"/>
    </row>
    <row r="100" spans="1:4" ht="31.9" customHeight="1" x14ac:dyDescent="0.25">
      <c r="A100" s="255" t="s">
        <v>100</v>
      </c>
      <c r="B100" s="255"/>
      <c r="C100" s="255"/>
      <c r="D100" s="255"/>
    </row>
    <row r="101" spans="1:4" x14ac:dyDescent="0.25">
      <c r="A101" s="28"/>
    </row>
    <row r="102" spans="1:4" s="34" customFormat="1" ht="42.6" customHeight="1" x14ac:dyDescent="0.25">
      <c r="A102" s="256" t="s">
        <v>111</v>
      </c>
      <c r="B102" s="256"/>
      <c r="C102" s="256"/>
      <c r="D102" s="256"/>
    </row>
    <row r="103" spans="1:4" s="34" customFormat="1" ht="15.75" thickBot="1" x14ac:dyDescent="0.3">
      <c r="A103" s="35"/>
    </row>
    <row r="104" spans="1:4" s="34" customFormat="1" x14ac:dyDescent="0.25">
      <c r="A104" s="257" t="s">
        <v>352</v>
      </c>
      <c r="B104" s="258"/>
      <c r="C104" s="258"/>
      <c r="D104" s="259"/>
    </row>
    <row r="105" spans="1:4" s="34" customFormat="1" x14ac:dyDescent="0.25">
      <c r="A105" s="260" t="s">
        <v>1</v>
      </c>
      <c r="B105" s="261"/>
      <c r="C105" s="261"/>
      <c r="D105" s="262"/>
    </row>
    <row r="106" spans="1:4" s="34" customFormat="1" x14ac:dyDescent="0.25">
      <c r="A106" s="260" t="s">
        <v>133</v>
      </c>
      <c r="B106" s="261"/>
      <c r="C106" s="261"/>
      <c r="D106" s="262"/>
    </row>
    <row r="107" spans="1:4" s="34" customFormat="1" ht="15.75" thickBot="1" x14ac:dyDescent="0.3">
      <c r="A107" s="263" t="s">
        <v>2</v>
      </c>
      <c r="B107" s="264"/>
      <c r="C107" s="264"/>
      <c r="D107" s="265"/>
    </row>
    <row r="108" spans="1:4" s="34" customFormat="1" ht="15.75" thickBot="1" x14ac:dyDescent="0.3">
      <c r="A108" s="266" t="s">
        <v>10</v>
      </c>
      <c r="B108" s="267"/>
      <c r="C108" s="36"/>
      <c r="D108" s="12">
        <v>52543302.289999999</v>
      </c>
    </row>
    <row r="109" spans="1:4" s="34" customFormat="1" ht="15.75" thickBot="1" x14ac:dyDescent="0.3">
      <c r="A109" s="269"/>
      <c r="B109" s="269"/>
      <c r="C109" s="37"/>
      <c r="D109" s="37"/>
    </row>
    <row r="110" spans="1:4" s="34" customFormat="1" ht="15.75" thickBot="1" x14ac:dyDescent="0.3">
      <c r="A110" s="270" t="s">
        <v>11</v>
      </c>
      <c r="B110" s="271"/>
      <c r="C110" s="38"/>
      <c r="D110" s="39">
        <v>0</v>
      </c>
    </row>
    <row r="111" spans="1:4" s="34" customFormat="1" x14ac:dyDescent="0.25">
      <c r="A111" s="40">
        <v>2.1</v>
      </c>
      <c r="B111" s="41" t="s">
        <v>12</v>
      </c>
      <c r="C111" s="38">
        <v>0</v>
      </c>
      <c r="D111" s="42"/>
    </row>
    <row r="112" spans="1:4" s="34" customFormat="1" ht="15.75" thickBot="1" x14ac:dyDescent="0.3">
      <c r="A112" s="40">
        <v>2.2000000000000002</v>
      </c>
      <c r="B112" s="41" t="s">
        <v>13</v>
      </c>
      <c r="C112" s="38" t="s">
        <v>94</v>
      </c>
      <c r="D112" s="42"/>
    </row>
    <row r="113" spans="1:4" s="34" customFormat="1" ht="24.75" thickBot="1" x14ac:dyDescent="0.3">
      <c r="A113" s="40">
        <v>2.2999999999999998</v>
      </c>
      <c r="B113" s="41" t="s">
        <v>14</v>
      </c>
      <c r="C113" s="38">
        <v>0</v>
      </c>
      <c r="D113" s="42"/>
    </row>
    <row r="114" spans="1:4" s="34" customFormat="1" ht="15.75" thickBot="1" x14ac:dyDescent="0.3">
      <c r="A114" s="40">
        <v>2.4</v>
      </c>
      <c r="B114" s="41" t="s">
        <v>15</v>
      </c>
      <c r="C114" s="38">
        <v>0</v>
      </c>
      <c r="D114" s="42"/>
    </row>
    <row r="115" spans="1:4" s="34" customFormat="1" x14ac:dyDescent="0.25">
      <c r="A115" s="40">
        <v>2.5</v>
      </c>
      <c r="B115" s="41" t="s">
        <v>16</v>
      </c>
      <c r="C115" s="38">
        <v>0</v>
      </c>
      <c r="D115" s="42"/>
    </row>
    <row r="116" spans="1:4" s="34" customFormat="1" ht="15.75" thickBot="1" x14ac:dyDescent="0.3">
      <c r="A116" s="43">
        <v>2.6</v>
      </c>
      <c r="B116" s="44" t="s">
        <v>17</v>
      </c>
      <c r="C116" s="38">
        <v>0</v>
      </c>
      <c r="D116" s="42"/>
    </row>
    <row r="117" spans="1:4" s="34" customFormat="1" ht="15.75" thickBot="1" x14ac:dyDescent="0.3">
      <c r="A117" s="269"/>
      <c r="B117" s="269"/>
      <c r="C117" s="37"/>
      <c r="D117" s="37"/>
    </row>
    <row r="118" spans="1:4" s="34" customFormat="1" ht="15.75" thickBot="1" x14ac:dyDescent="0.3">
      <c r="A118" s="270" t="s">
        <v>18</v>
      </c>
      <c r="B118" s="271"/>
      <c r="C118" s="38"/>
      <c r="D118" s="39">
        <v>0</v>
      </c>
    </row>
    <row r="119" spans="1:4" s="34" customFormat="1" ht="15.75" thickBot="1" x14ac:dyDescent="0.3">
      <c r="A119" s="40">
        <v>3.1</v>
      </c>
      <c r="B119" s="41" t="s">
        <v>19</v>
      </c>
      <c r="C119" s="38">
        <v>0</v>
      </c>
      <c r="D119" s="42"/>
    </row>
    <row r="120" spans="1:4" s="34" customFormat="1" ht="15.75" thickBot="1" x14ac:dyDescent="0.3">
      <c r="A120" s="40">
        <v>3.2</v>
      </c>
      <c r="B120" s="41" t="s">
        <v>20</v>
      </c>
      <c r="C120" s="38">
        <v>0</v>
      </c>
      <c r="D120" s="42"/>
    </row>
    <row r="121" spans="1:4" s="34" customFormat="1" ht="15.75" thickBot="1" x14ac:dyDescent="0.3">
      <c r="A121" s="40">
        <v>3.3</v>
      </c>
      <c r="B121" s="41" t="s">
        <v>21</v>
      </c>
      <c r="C121" s="38">
        <v>0</v>
      </c>
      <c r="D121" s="42"/>
    </row>
    <row r="122" spans="1:4" s="34" customFormat="1" ht="15.75" thickBot="1" x14ac:dyDescent="0.3">
      <c r="A122" s="269"/>
      <c r="B122" s="269"/>
      <c r="C122" s="42"/>
      <c r="D122" s="37"/>
    </row>
    <row r="123" spans="1:4" s="34" customFormat="1" ht="15.75" thickBot="1" x14ac:dyDescent="0.3">
      <c r="A123" s="266" t="s">
        <v>22</v>
      </c>
      <c r="B123" s="267"/>
      <c r="C123" s="36"/>
      <c r="D123" s="174">
        <f>+D108+D110-D118</f>
        <v>52543302.289999999</v>
      </c>
    </row>
    <row r="124" spans="1:4" s="34" customFormat="1" ht="15.75" thickBot="1" x14ac:dyDescent="0.3"/>
    <row r="125" spans="1:4" s="34" customFormat="1" x14ac:dyDescent="0.25">
      <c r="A125" s="257" t="s">
        <v>352</v>
      </c>
      <c r="B125" s="258"/>
      <c r="C125" s="258"/>
      <c r="D125" s="259"/>
    </row>
    <row r="126" spans="1:4" s="34" customFormat="1" x14ac:dyDescent="0.25">
      <c r="A126" s="260" t="s">
        <v>3</v>
      </c>
      <c r="B126" s="261"/>
      <c r="C126" s="261"/>
      <c r="D126" s="262"/>
    </row>
    <row r="127" spans="1:4" s="34" customFormat="1" ht="14.45" customHeight="1" x14ac:dyDescent="0.25">
      <c r="A127" s="260" t="s">
        <v>133</v>
      </c>
      <c r="B127" s="261"/>
      <c r="C127" s="261"/>
      <c r="D127" s="262"/>
    </row>
    <row r="128" spans="1:4" s="34" customFormat="1" x14ac:dyDescent="0.25">
      <c r="A128" s="263" t="s">
        <v>2</v>
      </c>
      <c r="B128" s="264"/>
      <c r="C128" s="264"/>
      <c r="D128" s="265"/>
    </row>
    <row r="129" spans="1:4" s="34" customFormat="1" x14ac:dyDescent="0.25">
      <c r="A129" s="266" t="s">
        <v>23</v>
      </c>
      <c r="B129" s="267"/>
      <c r="C129" s="36"/>
      <c r="D129" s="12">
        <v>33847098.770000003</v>
      </c>
    </row>
    <row r="130" spans="1:4" s="34" customFormat="1" x14ac:dyDescent="0.25">
      <c r="A130" s="269"/>
      <c r="B130" s="269"/>
      <c r="C130" s="37"/>
      <c r="D130" s="37"/>
    </row>
    <row r="131" spans="1:4" s="34" customFormat="1" x14ac:dyDescent="0.25">
      <c r="A131" s="270" t="s">
        <v>24</v>
      </c>
      <c r="B131" s="271"/>
      <c r="C131" s="38"/>
      <c r="D131" s="15">
        <f>SUM(C132:C152)</f>
        <v>3287861.05</v>
      </c>
    </row>
    <row r="132" spans="1:4" s="34" customFormat="1" ht="24" x14ac:dyDescent="0.25">
      <c r="A132" s="40">
        <v>2.1</v>
      </c>
      <c r="B132" s="41" t="s">
        <v>25</v>
      </c>
      <c r="C132" s="14">
        <v>0</v>
      </c>
      <c r="D132" s="42"/>
    </row>
    <row r="133" spans="1:4" s="34" customFormat="1" x14ac:dyDescent="0.25">
      <c r="A133" s="40">
        <v>2.2000000000000002</v>
      </c>
      <c r="B133" s="41" t="s">
        <v>26</v>
      </c>
      <c r="C133" s="14">
        <v>0</v>
      </c>
      <c r="D133" s="42"/>
    </row>
    <row r="134" spans="1:4" s="34" customFormat="1" x14ac:dyDescent="0.25">
      <c r="A134" s="40">
        <v>2.2999999999999998</v>
      </c>
      <c r="B134" s="41" t="s">
        <v>27</v>
      </c>
      <c r="C134" s="14">
        <v>7192</v>
      </c>
      <c r="D134" s="42"/>
    </row>
    <row r="135" spans="1:4" s="34" customFormat="1" x14ac:dyDescent="0.25">
      <c r="A135" s="40">
        <v>2.4</v>
      </c>
      <c r="B135" s="41" t="s">
        <v>28</v>
      </c>
      <c r="C135" s="14">
        <v>0</v>
      </c>
      <c r="D135" s="42"/>
    </row>
    <row r="136" spans="1:4" s="34" customFormat="1" x14ac:dyDescent="0.25">
      <c r="A136" s="40">
        <v>2.5</v>
      </c>
      <c r="B136" s="41" t="s">
        <v>29</v>
      </c>
      <c r="C136" s="14">
        <v>0</v>
      </c>
      <c r="D136" s="42"/>
    </row>
    <row r="137" spans="1:4" s="34" customFormat="1" x14ac:dyDescent="0.25">
      <c r="A137" s="40">
        <v>2.6</v>
      </c>
      <c r="B137" s="41" t="s">
        <v>30</v>
      </c>
      <c r="C137" s="14">
        <v>1688400</v>
      </c>
      <c r="D137" s="42"/>
    </row>
    <row r="138" spans="1:4" s="34" customFormat="1" x14ac:dyDescent="0.25">
      <c r="A138" s="40">
        <v>2.7</v>
      </c>
      <c r="B138" s="41" t="s">
        <v>31</v>
      </c>
      <c r="C138" s="14">
        <v>1309640</v>
      </c>
      <c r="D138" s="42"/>
    </row>
    <row r="139" spans="1:4" s="34" customFormat="1" x14ac:dyDescent="0.25">
      <c r="A139" s="40">
        <v>2.8</v>
      </c>
      <c r="B139" s="41" t="s">
        <v>32</v>
      </c>
      <c r="C139" s="14">
        <v>247249.05</v>
      </c>
      <c r="D139" s="42"/>
    </row>
    <row r="140" spans="1:4" s="34" customFormat="1" x14ac:dyDescent="0.25">
      <c r="A140" s="40">
        <v>2.9</v>
      </c>
      <c r="B140" s="41" t="s">
        <v>33</v>
      </c>
      <c r="C140" s="14">
        <v>0</v>
      </c>
      <c r="D140" s="42"/>
    </row>
    <row r="141" spans="1:4" s="34" customFormat="1" x14ac:dyDescent="0.25">
      <c r="A141" s="40" t="s">
        <v>35</v>
      </c>
      <c r="B141" s="41" t="s">
        <v>34</v>
      </c>
      <c r="C141" s="14">
        <v>0</v>
      </c>
      <c r="D141" s="42"/>
    </row>
    <row r="142" spans="1:4" s="34" customFormat="1" x14ac:dyDescent="0.25">
      <c r="A142" s="40">
        <v>2.11</v>
      </c>
      <c r="B142" s="41" t="s">
        <v>37</v>
      </c>
      <c r="C142" s="14">
        <v>35380</v>
      </c>
      <c r="D142" s="42"/>
    </row>
    <row r="143" spans="1:4" s="34" customFormat="1" x14ac:dyDescent="0.25">
      <c r="A143" s="40">
        <v>2.12</v>
      </c>
      <c r="B143" s="41" t="s">
        <v>39</v>
      </c>
      <c r="C143" s="14">
        <v>0</v>
      </c>
      <c r="D143" s="42"/>
    </row>
    <row r="144" spans="1:4" s="34" customFormat="1" x14ac:dyDescent="0.25">
      <c r="A144" s="40">
        <v>2.13</v>
      </c>
      <c r="B144" s="41" t="s">
        <v>41</v>
      </c>
      <c r="C144" s="14">
        <v>0</v>
      </c>
      <c r="D144" s="42"/>
    </row>
    <row r="145" spans="1:4" s="34" customFormat="1" x14ac:dyDescent="0.25">
      <c r="A145" s="40">
        <v>2.14</v>
      </c>
      <c r="B145" s="41" t="s">
        <v>43</v>
      </c>
      <c r="C145" s="14">
        <v>0</v>
      </c>
      <c r="D145" s="42"/>
    </row>
    <row r="146" spans="1:4" s="34" customFormat="1" x14ac:dyDescent="0.25">
      <c r="A146" s="40">
        <v>2.15</v>
      </c>
      <c r="B146" s="41" t="s">
        <v>45</v>
      </c>
      <c r="C146" s="14">
        <v>0</v>
      </c>
      <c r="D146" s="42"/>
    </row>
    <row r="147" spans="1:4" s="34" customFormat="1" x14ac:dyDescent="0.25">
      <c r="A147" s="40">
        <v>2.16</v>
      </c>
      <c r="B147" s="41" t="s">
        <v>48</v>
      </c>
      <c r="C147" s="14">
        <v>0</v>
      </c>
      <c r="D147" s="42"/>
    </row>
    <row r="148" spans="1:4" s="34" customFormat="1" ht="24" x14ac:dyDescent="0.25">
      <c r="A148" s="40">
        <v>2.17</v>
      </c>
      <c r="B148" s="41" t="s">
        <v>47</v>
      </c>
      <c r="C148" s="38">
        <v>0</v>
      </c>
      <c r="D148" s="42"/>
    </row>
    <row r="149" spans="1:4" s="34" customFormat="1" ht="24" x14ac:dyDescent="0.25">
      <c r="A149" s="40">
        <v>2.1800000000000002</v>
      </c>
      <c r="B149" s="41" t="s">
        <v>51</v>
      </c>
      <c r="C149" s="38">
        <v>0</v>
      </c>
      <c r="D149" s="42"/>
    </row>
    <row r="150" spans="1:4" s="34" customFormat="1" x14ac:dyDescent="0.25">
      <c r="A150" s="40">
        <v>2.19</v>
      </c>
      <c r="B150" s="41" t="s">
        <v>52</v>
      </c>
      <c r="C150" s="38">
        <v>0</v>
      </c>
      <c r="D150" s="42"/>
    </row>
    <row r="151" spans="1:4" s="34" customFormat="1" x14ac:dyDescent="0.25">
      <c r="A151" s="40" t="s">
        <v>54</v>
      </c>
      <c r="B151" s="41" t="s">
        <v>55</v>
      </c>
      <c r="C151" s="38">
        <v>0</v>
      </c>
      <c r="D151" s="42"/>
    </row>
    <row r="152" spans="1:4" s="34" customFormat="1" x14ac:dyDescent="0.25">
      <c r="A152" s="43">
        <v>2.21</v>
      </c>
      <c r="B152" s="44" t="s">
        <v>4</v>
      </c>
      <c r="C152" s="38">
        <v>0</v>
      </c>
      <c r="D152" s="42"/>
    </row>
    <row r="153" spans="1:4" s="34" customFormat="1" x14ac:dyDescent="0.25">
      <c r="A153" s="269"/>
      <c r="B153" s="269"/>
      <c r="C153" s="37"/>
      <c r="D153" s="37"/>
    </row>
    <row r="154" spans="1:4" s="34" customFormat="1" x14ac:dyDescent="0.25">
      <c r="A154" s="270" t="s">
        <v>56</v>
      </c>
      <c r="B154" s="271"/>
      <c r="C154" s="38"/>
      <c r="D154" s="39">
        <v>0</v>
      </c>
    </row>
    <row r="155" spans="1:4" s="34" customFormat="1" ht="24" x14ac:dyDescent="0.25">
      <c r="A155" s="40">
        <v>3.1</v>
      </c>
      <c r="B155" s="41" t="s">
        <v>57</v>
      </c>
      <c r="C155" s="38">
        <v>0</v>
      </c>
      <c r="D155" s="42"/>
    </row>
    <row r="156" spans="1:4" s="34" customFormat="1" x14ac:dyDescent="0.25">
      <c r="A156" s="40">
        <v>3.2</v>
      </c>
      <c r="B156" s="41" t="s">
        <v>5</v>
      </c>
      <c r="C156" s="38">
        <v>0</v>
      </c>
      <c r="D156" s="42"/>
    </row>
    <row r="157" spans="1:4" s="34" customFormat="1" x14ac:dyDescent="0.25">
      <c r="A157" s="40">
        <v>3.3</v>
      </c>
      <c r="B157" s="41" t="s">
        <v>58</v>
      </c>
      <c r="C157" s="38">
        <v>0</v>
      </c>
      <c r="D157" s="42"/>
    </row>
    <row r="158" spans="1:4" s="34" customFormat="1" ht="24" x14ac:dyDescent="0.25">
      <c r="A158" s="40">
        <v>3.4</v>
      </c>
      <c r="B158" s="41" t="s">
        <v>59</v>
      </c>
      <c r="C158" s="38">
        <v>0</v>
      </c>
      <c r="D158" s="42"/>
    </row>
    <row r="159" spans="1:4" s="34" customFormat="1" x14ac:dyDescent="0.25">
      <c r="A159" s="40">
        <v>3.5</v>
      </c>
      <c r="B159" s="41" t="s">
        <v>60</v>
      </c>
      <c r="C159" s="38">
        <v>0</v>
      </c>
      <c r="D159" s="42"/>
    </row>
    <row r="160" spans="1:4" s="34" customFormat="1" x14ac:dyDescent="0.25">
      <c r="A160" s="40">
        <v>3.6</v>
      </c>
      <c r="B160" s="41" t="s">
        <v>6</v>
      </c>
      <c r="C160" s="38">
        <v>0</v>
      </c>
      <c r="D160" s="42"/>
    </row>
    <row r="161" spans="1:4" s="34" customFormat="1" x14ac:dyDescent="0.25">
      <c r="A161" s="43">
        <v>3.7</v>
      </c>
      <c r="B161" s="44" t="s">
        <v>61</v>
      </c>
      <c r="C161" s="38">
        <v>0</v>
      </c>
      <c r="D161" s="42"/>
    </row>
    <row r="162" spans="1:4" s="34" customFormat="1" x14ac:dyDescent="0.25">
      <c r="A162" s="269"/>
      <c r="B162" s="269"/>
      <c r="C162" s="42"/>
      <c r="D162" s="37"/>
    </row>
    <row r="163" spans="1:4" s="34" customFormat="1" x14ac:dyDescent="0.25">
      <c r="A163" s="266" t="s">
        <v>62</v>
      </c>
      <c r="B163" s="267"/>
      <c r="C163" s="36"/>
      <c r="D163" s="12">
        <f>+D129-D131</f>
        <v>30559237.720000003</v>
      </c>
    </row>
    <row r="164" spans="1:4" s="34" customFormat="1" x14ac:dyDescent="0.25"/>
    <row r="165" spans="1:4" s="34" customFormat="1" x14ac:dyDescent="0.25">
      <c r="A165" s="268"/>
      <c r="B165" s="268"/>
      <c r="C165" s="268"/>
      <c r="D165" s="268"/>
    </row>
    <row r="166" spans="1:4" s="34" customFormat="1" ht="28.9" customHeight="1" x14ac:dyDescent="0.25">
      <c r="A166" s="272" t="s">
        <v>130</v>
      </c>
      <c r="B166" s="272"/>
      <c r="C166" s="272"/>
      <c r="D166" s="272"/>
    </row>
    <row r="167" spans="1:4" s="34" customFormat="1" x14ac:dyDescent="0.25">
      <c r="A167" s="45"/>
      <c r="B167" s="45"/>
      <c r="C167" s="45"/>
      <c r="D167" s="45"/>
    </row>
    <row r="168" spans="1:4" ht="42" customHeight="1" x14ac:dyDescent="0.25">
      <c r="A168" s="254" t="s">
        <v>102</v>
      </c>
      <c r="B168" s="254"/>
      <c r="C168" s="254"/>
      <c r="D168" s="254"/>
    </row>
    <row r="177" spans="1:1" x14ac:dyDescent="0.25">
      <c r="A177" s="4" t="s">
        <v>103</v>
      </c>
    </row>
  </sheetData>
  <mergeCells count="71">
    <mergeCell ref="A110:B110"/>
    <mergeCell ref="A98:D98"/>
    <mergeCell ref="A105:D105"/>
    <mergeCell ref="A106:D106"/>
    <mergeCell ref="A107:D107"/>
    <mergeCell ref="A108:B108"/>
    <mergeCell ref="A109:B109"/>
    <mergeCell ref="A130:B130"/>
    <mergeCell ref="A131:B131"/>
    <mergeCell ref="A153:B153"/>
    <mergeCell ref="A154:B154"/>
    <mergeCell ref="A162:B162"/>
    <mergeCell ref="A72:D72"/>
    <mergeCell ref="A85:D85"/>
    <mergeCell ref="A73:D73"/>
    <mergeCell ref="A45:D45"/>
    <mergeCell ref="A48:D48"/>
    <mergeCell ref="A50:D50"/>
    <mergeCell ref="A51:D51"/>
    <mergeCell ref="A54:D54"/>
    <mergeCell ref="A56:D56"/>
    <mergeCell ref="A57:D57"/>
    <mergeCell ref="A59:D59"/>
    <mergeCell ref="A60:D60"/>
    <mergeCell ref="A63:D63"/>
    <mergeCell ref="A65:D65"/>
    <mergeCell ref="A67:D67"/>
    <mergeCell ref="A70:D70"/>
    <mergeCell ref="A168:D168"/>
    <mergeCell ref="A100:D100"/>
    <mergeCell ref="A102:D102"/>
    <mergeCell ref="A104:D104"/>
    <mergeCell ref="A125:D125"/>
    <mergeCell ref="A126:D126"/>
    <mergeCell ref="A127:D127"/>
    <mergeCell ref="A128:D128"/>
    <mergeCell ref="A163:B163"/>
    <mergeCell ref="A165:D165"/>
    <mergeCell ref="A117:B117"/>
    <mergeCell ref="A118:B118"/>
    <mergeCell ref="A122:B122"/>
    <mergeCell ref="A123:B123"/>
    <mergeCell ref="A166:D166"/>
    <mergeCell ref="A129:B129"/>
    <mergeCell ref="A10:D10"/>
    <mergeCell ref="A12:D12"/>
    <mergeCell ref="A13:D13"/>
    <mergeCell ref="A15:D15"/>
    <mergeCell ref="A17:D17"/>
    <mergeCell ref="A37:D37"/>
    <mergeCell ref="A38:D38"/>
    <mergeCell ref="A53:D53"/>
    <mergeCell ref="A40:D40"/>
    <mergeCell ref="A41:D41"/>
    <mergeCell ref="A43:D43"/>
    <mergeCell ref="A1:D1"/>
    <mergeCell ref="A3:D3"/>
    <mergeCell ref="A5:D5"/>
    <mergeCell ref="A7:D7"/>
    <mergeCell ref="A9:D9"/>
    <mergeCell ref="A18:D18"/>
    <mergeCell ref="A30:D30"/>
    <mergeCell ref="A32:D32"/>
    <mergeCell ref="A34:D34"/>
    <mergeCell ref="A35:D35"/>
    <mergeCell ref="A20:D20"/>
    <mergeCell ref="A22:D22"/>
    <mergeCell ref="A24:D24"/>
    <mergeCell ref="A25:D25"/>
    <mergeCell ref="A27:D27"/>
    <mergeCell ref="A29:D29"/>
  </mergeCells>
  <hyperlinks>
    <hyperlink ref="A40" location="Hoja1!_ftn1" display="Pasivo2"/>
    <hyperlink ref="A168" location="_ftnref1" display="_ftnref1"/>
  </hyperlinks>
  <pageMargins left="0.51666666666666672" right="0.55000000000000004" top="0.75" bottom="0.75" header="0.3" footer="0.3"/>
  <pageSetup paperSize="9" orientation="portrait" r:id="rId1"/>
  <ignoredErrors>
    <ignoredError sqref="A141:A151 C93:D9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D41"/>
  <sheetViews>
    <sheetView workbookViewId="0">
      <selection activeCell="E4" sqref="E4"/>
    </sheetView>
  </sheetViews>
  <sheetFormatPr baseColWidth="10" defaultRowHeight="15" x14ac:dyDescent="0.25"/>
  <cols>
    <col min="1" max="1" width="3.140625" customWidth="1"/>
    <col min="2" max="2" width="71.5703125" bestFit="1" customWidth="1"/>
    <col min="3" max="3" width="16.42578125" customWidth="1"/>
  </cols>
  <sheetData>
    <row r="2" spans="2:3" ht="15.75" thickBot="1" x14ac:dyDescent="0.3"/>
    <row r="3" spans="2:3" x14ac:dyDescent="0.25">
      <c r="B3" s="202" t="s">
        <v>238</v>
      </c>
      <c r="C3" s="203"/>
    </row>
    <row r="4" spans="2:3" ht="15.75" thickBot="1" x14ac:dyDescent="0.3">
      <c r="B4" s="204" t="s">
        <v>243</v>
      </c>
      <c r="C4" s="205"/>
    </row>
    <row r="5" spans="2:3" ht="36.75" thickBot="1" x14ac:dyDescent="0.3">
      <c r="B5" s="178" t="s">
        <v>118</v>
      </c>
      <c r="C5" s="179" t="s">
        <v>131</v>
      </c>
    </row>
    <row r="6" spans="2:3" x14ac:dyDescent="0.25">
      <c r="B6" s="97"/>
      <c r="C6" s="98"/>
    </row>
    <row r="7" spans="2:3" x14ac:dyDescent="0.25">
      <c r="B7" s="103" t="s">
        <v>137</v>
      </c>
      <c r="C7" s="86">
        <v>0</v>
      </c>
    </row>
    <row r="8" spans="2:3" x14ac:dyDescent="0.25">
      <c r="B8" s="104" t="s">
        <v>138</v>
      </c>
      <c r="C8" s="87">
        <v>0</v>
      </c>
    </row>
    <row r="9" spans="2:3" x14ac:dyDescent="0.25">
      <c r="B9" s="104" t="s">
        <v>139</v>
      </c>
      <c r="C9" s="87">
        <v>0</v>
      </c>
    </row>
    <row r="10" spans="2:3" x14ac:dyDescent="0.25">
      <c r="B10" s="104" t="s">
        <v>140</v>
      </c>
      <c r="C10" s="87">
        <v>0</v>
      </c>
    </row>
    <row r="11" spans="2:3" x14ac:dyDescent="0.25">
      <c r="B11" s="104" t="s">
        <v>141</v>
      </c>
      <c r="C11" s="87">
        <v>0</v>
      </c>
    </row>
    <row r="12" spans="2:3" x14ac:dyDescent="0.25">
      <c r="B12" s="104" t="s">
        <v>142</v>
      </c>
      <c r="C12" s="87">
        <v>0</v>
      </c>
    </row>
    <row r="13" spans="2:3" x14ac:dyDescent="0.25">
      <c r="B13" s="104"/>
      <c r="C13" s="87"/>
    </row>
    <row r="14" spans="2:3" ht="15.75" thickBot="1" x14ac:dyDescent="0.3">
      <c r="B14" s="105"/>
      <c r="C14" s="106"/>
    </row>
    <row r="15" spans="2:3" x14ac:dyDescent="0.25">
      <c r="B15" s="101" t="s">
        <v>237</v>
      </c>
      <c r="C15" s="102">
        <f>SUM(C7:C14)</f>
        <v>0</v>
      </c>
    </row>
    <row r="16" spans="2:3" x14ac:dyDescent="0.25">
      <c r="B16" s="80"/>
      <c r="C16" s="81"/>
    </row>
    <row r="17" spans="2:3" x14ac:dyDescent="0.25">
      <c r="B17" s="82" t="s">
        <v>241</v>
      </c>
      <c r="C17" s="81"/>
    </row>
    <row r="18" spans="2:3" x14ac:dyDescent="0.25">
      <c r="B18" s="206" t="s">
        <v>242</v>
      </c>
      <c r="C18" s="206"/>
    </row>
    <row r="19" spans="2:3" x14ac:dyDescent="0.25">
      <c r="B19" s="206"/>
      <c r="C19" s="206"/>
    </row>
    <row r="20" spans="2:3" x14ac:dyDescent="0.25">
      <c r="B20" s="206"/>
      <c r="C20" s="206"/>
    </row>
    <row r="40" spans="2:4" ht="15" customHeight="1" x14ac:dyDescent="0.25">
      <c r="B40" s="199" t="s">
        <v>130</v>
      </c>
      <c r="C40" s="199"/>
      <c r="D40" s="199"/>
    </row>
    <row r="41" spans="2:4" x14ac:dyDescent="0.25">
      <c r="B41" s="199"/>
      <c r="C41" s="199"/>
      <c r="D41" s="199"/>
    </row>
  </sheetData>
  <mergeCells count="4">
    <mergeCell ref="B3:C3"/>
    <mergeCell ref="B4:C4"/>
    <mergeCell ref="B18:C20"/>
    <mergeCell ref="B40:D41"/>
  </mergeCells>
  <pageMargins left="0.7" right="0.7" top="0.75" bottom="0.75" header="0.3" footer="0.3"/>
  <pageSetup scale="85"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D42"/>
  <sheetViews>
    <sheetView topLeftCell="A22" workbookViewId="0">
      <selection activeCell="E14" sqref="E14"/>
    </sheetView>
  </sheetViews>
  <sheetFormatPr baseColWidth="10" defaultRowHeight="15" x14ac:dyDescent="0.25"/>
  <cols>
    <col min="1" max="1" width="11.42578125" style="34"/>
    <col min="2" max="2" width="71.5703125" style="34" bestFit="1" customWidth="1"/>
    <col min="3" max="3" width="16.42578125" style="34" customWidth="1"/>
    <col min="4" max="16384" width="11.42578125" style="34"/>
  </cols>
  <sheetData>
    <row r="2" spans="2:3" ht="15.75" thickBot="1" x14ac:dyDescent="0.3"/>
    <row r="3" spans="2:3" x14ac:dyDescent="0.25">
      <c r="B3" s="202" t="s">
        <v>238</v>
      </c>
      <c r="C3" s="203"/>
    </row>
    <row r="4" spans="2:3" ht="15.75" thickBot="1" x14ac:dyDescent="0.3">
      <c r="B4" s="204" t="s">
        <v>350</v>
      </c>
      <c r="C4" s="205"/>
    </row>
    <row r="5" spans="2:3" ht="24.75" thickBot="1" x14ac:dyDescent="0.3">
      <c r="B5" s="178" t="s">
        <v>118</v>
      </c>
      <c r="C5" s="179" t="s">
        <v>131</v>
      </c>
    </row>
    <row r="6" spans="2:3" x14ac:dyDescent="0.25">
      <c r="B6" s="97"/>
      <c r="C6" s="98"/>
    </row>
    <row r="7" spans="2:3" x14ac:dyDescent="0.25">
      <c r="B7" s="103"/>
      <c r="C7" s="86"/>
    </row>
    <row r="8" spans="2:3" x14ac:dyDescent="0.25">
      <c r="B8" s="104"/>
      <c r="C8" s="87"/>
    </row>
    <row r="9" spans="2:3" x14ac:dyDescent="0.25">
      <c r="B9" s="104"/>
      <c r="C9" s="87"/>
    </row>
    <row r="10" spans="2:3" x14ac:dyDescent="0.25">
      <c r="B10" s="104"/>
      <c r="C10" s="87"/>
    </row>
    <row r="11" spans="2:3" x14ac:dyDescent="0.25">
      <c r="B11" s="104"/>
      <c r="C11" s="87"/>
    </row>
    <row r="12" spans="2:3" x14ac:dyDescent="0.25">
      <c r="B12" s="104"/>
      <c r="C12" s="87"/>
    </row>
    <row r="13" spans="2:3" x14ac:dyDescent="0.25">
      <c r="B13" s="104"/>
      <c r="C13" s="87"/>
    </row>
    <row r="14" spans="2:3" ht="15.75" thickBot="1" x14ac:dyDescent="0.3">
      <c r="B14" s="105"/>
      <c r="C14" s="106"/>
    </row>
    <row r="15" spans="2:3" x14ac:dyDescent="0.25">
      <c r="B15" s="101" t="s">
        <v>237</v>
      </c>
      <c r="C15" s="102">
        <f>SUM(C7:C14)</f>
        <v>0</v>
      </c>
    </row>
    <row r="16" spans="2:3" x14ac:dyDescent="0.25">
      <c r="B16" s="80"/>
      <c r="C16" s="81"/>
    </row>
    <row r="17" spans="2:3" x14ac:dyDescent="0.25">
      <c r="B17" s="82" t="s">
        <v>244</v>
      </c>
      <c r="C17" s="81"/>
    </row>
    <row r="18" spans="2:3" x14ac:dyDescent="0.25">
      <c r="B18" s="206" t="s">
        <v>245</v>
      </c>
      <c r="C18" s="206"/>
    </row>
    <row r="19" spans="2:3" x14ac:dyDescent="0.25">
      <c r="B19" s="206"/>
      <c r="C19" s="206"/>
    </row>
    <row r="20" spans="2:3" x14ac:dyDescent="0.25">
      <c r="B20" s="206"/>
      <c r="C20" s="206"/>
    </row>
    <row r="41" spans="2:4" x14ac:dyDescent="0.25">
      <c r="B41" s="200" t="s">
        <v>130</v>
      </c>
      <c r="C41" s="200"/>
      <c r="D41" s="200"/>
    </row>
    <row r="42" spans="2:4" x14ac:dyDescent="0.25">
      <c r="B42" s="200"/>
      <c r="C42" s="200"/>
      <c r="D42" s="200"/>
    </row>
  </sheetData>
  <mergeCells count="4">
    <mergeCell ref="B3:C3"/>
    <mergeCell ref="B4:C4"/>
    <mergeCell ref="B18:C20"/>
    <mergeCell ref="B41:D42"/>
  </mergeCells>
  <pageMargins left="0.15748031496062992" right="0.15748031496062992" top="0.74803149606299213" bottom="0.74803149606299213" header="0.31496062992125984" footer="0.31496062992125984"/>
  <pageSetup orientation="portrait" horizontalDpi="360" verticalDpi="36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D42"/>
  <sheetViews>
    <sheetView workbookViewId="0">
      <selection activeCell="E8" sqref="E8"/>
    </sheetView>
  </sheetViews>
  <sheetFormatPr baseColWidth="10" defaultRowHeight="15" x14ac:dyDescent="0.25"/>
  <cols>
    <col min="1" max="1" width="11.42578125" style="34"/>
    <col min="2" max="2" width="71.5703125" style="34" bestFit="1" customWidth="1"/>
    <col min="3" max="3" width="16.42578125" style="34" customWidth="1"/>
    <col min="4" max="16384" width="11.42578125" style="34"/>
  </cols>
  <sheetData>
    <row r="2" spans="2:3" ht="15.75" thickBot="1" x14ac:dyDescent="0.3"/>
    <row r="3" spans="2:3" x14ac:dyDescent="0.25">
      <c r="B3" s="202" t="s">
        <v>238</v>
      </c>
      <c r="C3" s="203"/>
    </row>
    <row r="4" spans="2:3" ht="15.75" thickBot="1" x14ac:dyDescent="0.3">
      <c r="B4" s="204" t="s">
        <v>247</v>
      </c>
      <c r="C4" s="205"/>
    </row>
    <row r="5" spans="2:3" ht="24.75" thickBot="1" x14ac:dyDescent="0.3">
      <c r="B5" s="178" t="s">
        <v>118</v>
      </c>
      <c r="C5" s="179" t="s">
        <v>131</v>
      </c>
    </row>
    <row r="6" spans="2:3" x14ac:dyDescent="0.25">
      <c r="B6" s="97"/>
      <c r="C6" s="98"/>
    </row>
    <row r="7" spans="2:3" x14ac:dyDescent="0.25">
      <c r="B7" s="103" t="s">
        <v>164</v>
      </c>
      <c r="C7" s="86">
        <v>0</v>
      </c>
    </row>
    <row r="8" spans="2:3" x14ac:dyDescent="0.25">
      <c r="B8" s="104" t="s">
        <v>165</v>
      </c>
      <c r="C8" s="87">
        <v>0</v>
      </c>
    </row>
    <row r="9" spans="2:3" x14ac:dyDescent="0.25">
      <c r="B9" s="104"/>
      <c r="C9" s="87"/>
    </row>
    <row r="10" spans="2:3" x14ac:dyDescent="0.25">
      <c r="B10" s="104"/>
      <c r="C10" s="87"/>
    </row>
    <row r="11" spans="2:3" x14ac:dyDescent="0.25">
      <c r="B11" s="104"/>
      <c r="C11" s="87"/>
    </row>
    <row r="12" spans="2:3" x14ac:dyDescent="0.25">
      <c r="B12" s="104"/>
      <c r="C12" s="87"/>
    </row>
    <row r="13" spans="2:3" x14ac:dyDescent="0.25">
      <c r="B13" s="104"/>
      <c r="C13" s="87"/>
    </row>
    <row r="14" spans="2:3" ht="15.75" thickBot="1" x14ac:dyDescent="0.3">
      <c r="B14" s="105"/>
      <c r="C14" s="106"/>
    </row>
    <row r="15" spans="2:3" x14ac:dyDescent="0.25">
      <c r="B15" s="101" t="s">
        <v>237</v>
      </c>
      <c r="C15" s="102">
        <f>SUM(C7:C14)</f>
        <v>0</v>
      </c>
    </row>
    <row r="16" spans="2:3" x14ac:dyDescent="0.25">
      <c r="B16" s="80"/>
      <c r="C16" s="81"/>
    </row>
    <row r="17" spans="2:3" x14ac:dyDescent="0.25">
      <c r="B17" s="82" t="s">
        <v>246</v>
      </c>
      <c r="C17" s="81"/>
    </row>
    <row r="18" spans="2:3" x14ac:dyDescent="0.25">
      <c r="B18" s="206" t="s">
        <v>248</v>
      </c>
      <c r="C18" s="206"/>
    </row>
    <row r="19" spans="2:3" x14ac:dyDescent="0.25">
      <c r="B19" s="206"/>
      <c r="C19" s="206"/>
    </row>
    <row r="20" spans="2:3" x14ac:dyDescent="0.25">
      <c r="B20" s="206"/>
      <c r="C20" s="206"/>
    </row>
    <row r="41" spans="2:4" ht="15" customHeight="1" x14ac:dyDescent="0.25">
      <c r="B41" s="199" t="s">
        <v>130</v>
      </c>
      <c r="C41" s="199"/>
      <c r="D41" s="167"/>
    </row>
    <row r="42" spans="2:4" x14ac:dyDescent="0.25">
      <c r="B42" s="199"/>
      <c r="C42" s="199"/>
      <c r="D42" s="167"/>
    </row>
  </sheetData>
  <mergeCells count="4">
    <mergeCell ref="B3:C3"/>
    <mergeCell ref="B4:C4"/>
    <mergeCell ref="B18:C20"/>
    <mergeCell ref="B41:C42"/>
  </mergeCells>
  <pageMargins left="0.55118110236220474" right="0.15748031496062992" top="0.74803149606299213" bottom="0.74803149606299213" header="0.31496062992125984" footer="0.31496062992125984"/>
  <pageSetup orientation="portrait" horizontalDpi="360" verticalDpi="36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C43"/>
  <sheetViews>
    <sheetView workbookViewId="0">
      <selection activeCell="B3" sqref="B3:C5"/>
    </sheetView>
  </sheetViews>
  <sheetFormatPr baseColWidth="10" defaultRowHeight="15" x14ac:dyDescent="0.25"/>
  <cols>
    <col min="1" max="1" width="11.42578125" style="34"/>
    <col min="2" max="2" width="69.140625" style="34" customWidth="1"/>
    <col min="3" max="3" width="16.42578125" style="34" customWidth="1"/>
    <col min="4" max="16384" width="11.42578125" style="34"/>
  </cols>
  <sheetData>
    <row r="2" spans="2:3" ht="15.75" thickBot="1" x14ac:dyDescent="0.3"/>
    <row r="3" spans="2:3" x14ac:dyDescent="0.25">
      <c r="B3" s="202" t="s">
        <v>238</v>
      </c>
      <c r="C3" s="203"/>
    </row>
    <row r="4" spans="2:3" ht="15.75" thickBot="1" x14ac:dyDescent="0.3">
      <c r="B4" s="204" t="s">
        <v>249</v>
      </c>
      <c r="C4" s="205"/>
    </row>
    <row r="5" spans="2:3" ht="24" x14ac:dyDescent="0.25">
      <c r="B5" s="178" t="s">
        <v>118</v>
      </c>
      <c r="C5" s="179" t="s">
        <v>131</v>
      </c>
    </row>
    <row r="6" spans="2:3" x14ac:dyDescent="0.25">
      <c r="B6" s="107"/>
      <c r="C6" s="86"/>
    </row>
    <row r="7" spans="2:3" x14ac:dyDescent="0.25">
      <c r="B7" s="103" t="s">
        <v>166</v>
      </c>
      <c r="C7" s="86">
        <v>0</v>
      </c>
    </row>
    <row r="8" spans="2:3" x14ac:dyDescent="0.25">
      <c r="B8" s="104" t="s">
        <v>167</v>
      </c>
      <c r="C8" s="87">
        <v>0</v>
      </c>
    </row>
    <row r="9" spans="2:3" x14ac:dyDescent="0.25">
      <c r="B9" s="104" t="s">
        <v>168</v>
      </c>
      <c r="C9" s="87">
        <v>0</v>
      </c>
    </row>
    <row r="10" spans="2:3" x14ac:dyDescent="0.25">
      <c r="B10" s="104" t="s">
        <v>169</v>
      </c>
      <c r="C10" s="87">
        <v>0</v>
      </c>
    </row>
    <row r="11" spans="2:3" x14ac:dyDescent="0.25">
      <c r="B11" s="104" t="s">
        <v>170</v>
      </c>
      <c r="C11" s="87">
        <v>0</v>
      </c>
    </row>
    <row r="12" spans="2:3" x14ac:dyDescent="0.25">
      <c r="B12" s="104"/>
      <c r="C12" s="87"/>
    </row>
    <row r="13" spans="2:3" x14ac:dyDescent="0.25">
      <c r="B13" s="104"/>
      <c r="C13" s="87"/>
    </row>
    <row r="14" spans="2:3" x14ac:dyDescent="0.25">
      <c r="B14" s="104"/>
      <c r="C14" s="87"/>
    </row>
    <row r="15" spans="2:3" ht="15.75" thickBot="1" x14ac:dyDescent="0.3">
      <c r="B15" s="108" t="s">
        <v>237</v>
      </c>
      <c r="C15" s="109">
        <f>SUM(C7:C14)</f>
        <v>0</v>
      </c>
    </row>
    <row r="16" spans="2:3" x14ac:dyDescent="0.25">
      <c r="B16" s="80"/>
      <c r="C16" s="81"/>
    </row>
    <row r="17" spans="2:3" x14ac:dyDescent="0.25">
      <c r="B17" s="82" t="s">
        <v>250</v>
      </c>
      <c r="C17" s="81"/>
    </row>
    <row r="18" spans="2:3" x14ac:dyDescent="0.25">
      <c r="B18" s="206" t="s">
        <v>251</v>
      </c>
      <c r="C18" s="206"/>
    </row>
    <row r="19" spans="2:3" x14ac:dyDescent="0.25">
      <c r="B19" s="206"/>
      <c r="C19" s="206"/>
    </row>
    <row r="20" spans="2:3" x14ac:dyDescent="0.25">
      <c r="B20" s="206"/>
      <c r="C20" s="206"/>
    </row>
    <row r="42" spans="2:3" x14ac:dyDescent="0.25">
      <c r="B42" s="199" t="s">
        <v>130</v>
      </c>
      <c r="C42" s="199"/>
    </row>
    <row r="43" spans="2:3" x14ac:dyDescent="0.25">
      <c r="B43" s="199"/>
      <c r="C43" s="199"/>
    </row>
  </sheetData>
  <mergeCells count="4">
    <mergeCell ref="B4:C4"/>
    <mergeCell ref="B3:C3"/>
    <mergeCell ref="B18:C20"/>
    <mergeCell ref="B42:C43"/>
  </mergeCells>
  <pageMargins left="0.23622047244094491" right="0.62992125984251968" top="0.74803149606299213" bottom="0.74803149606299213" header="0.31496062992125984" footer="0.31496062992125984"/>
  <pageSetup orientation="portrait" horizontalDpi="360" verticalDpi="36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C42"/>
  <sheetViews>
    <sheetView workbookViewId="0">
      <selection activeCell="G6" sqref="G6"/>
    </sheetView>
  </sheetViews>
  <sheetFormatPr baseColWidth="10" defaultRowHeight="15" x14ac:dyDescent="0.25"/>
  <cols>
    <col min="1" max="1" width="11.42578125" style="34"/>
    <col min="2" max="2" width="65.7109375" style="34" customWidth="1"/>
    <col min="3" max="3" width="16.42578125" style="34" customWidth="1"/>
    <col min="4" max="16384" width="11.42578125" style="34"/>
  </cols>
  <sheetData>
    <row r="2" spans="2:3" ht="15.75" thickBot="1" x14ac:dyDescent="0.3"/>
    <row r="3" spans="2:3" x14ac:dyDescent="0.25">
      <c r="B3" s="202" t="s">
        <v>238</v>
      </c>
      <c r="C3" s="203"/>
    </row>
    <row r="4" spans="2:3" ht="15.75" thickBot="1" x14ac:dyDescent="0.3">
      <c r="B4" s="204" t="s">
        <v>252</v>
      </c>
      <c r="C4" s="205"/>
    </row>
    <row r="5" spans="2:3" ht="24.75" thickBot="1" x14ac:dyDescent="0.3">
      <c r="B5" s="178" t="s">
        <v>118</v>
      </c>
      <c r="C5" s="179" t="s">
        <v>131</v>
      </c>
    </row>
    <row r="6" spans="2:3" x14ac:dyDescent="0.25">
      <c r="B6" s="97"/>
      <c r="C6" s="98"/>
    </row>
    <row r="7" spans="2:3" x14ac:dyDescent="0.25">
      <c r="B7" s="103" t="s">
        <v>166</v>
      </c>
      <c r="C7" s="86">
        <v>0</v>
      </c>
    </row>
    <row r="8" spans="2:3" x14ac:dyDescent="0.25">
      <c r="B8" s="104" t="s">
        <v>167</v>
      </c>
      <c r="C8" s="87">
        <v>0</v>
      </c>
    </row>
    <row r="9" spans="2:3" x14ac:dyDescent="0.25">
      <c r="B9" s="104" t="s">
        <v>168</v>
      </c>
      <c r="C9" s="87">
        <v>0</v>
      </c>
    </row>
    <row r="10" spans="2:3" x14ac:dyDescent="0.25">
      <c r="B10" s="104" t="s">
        <v>169</v>
      </c>
      <c r="C10" s="87">
        <v>0</v>
      </c>
    </row>
    <row r="11" spans="2:3" x14ac:dyDescent="0.25">
      <c r="B11" s="104" t="s">
        <v>170</v>
      </c>
      <c r="C11" s="87">
        <v>0</v>
      </c>
    </row>
    <row r="12" spans="2:3" x14ac:dyDescent="0.25">
      <c r="B12" s="104"/>
      <c r="C12" s="87"/>
    </row>
    <row r="13" spans="2:3" x14ac:dyDescent="0.25">
      <c r="B13" s="104"/>
      <c r="C13" s="87"/>
    </row>
    <row r="14" spans="2:3" ht="15.75" thickBot="1" x14ac:dyDescent="0.3">
      <c r="B14" s="105"/>
      <c r="C14" s="106"/>
    </row>
    <row r="15" spans="2:3" x14ac:dyDescent="0.25">
      <c r="B15" s="101" t="s">
        <v>237</v>
      </c>
      <c r="C15" s="102">
        <f>SUM(C7:C14)</f>
        <v>0</v>
      </c>
    </row>
    <row r="16" spans="2:3" x14ac:dyDescent="0.25">
      <c r="B16" s="80"/>
      <c r="C16" s="81"/>
    </row>
    <row r="17" spans="2:3" x14ac:dyDescent="0.25">
      <c r="B17" s="82" t="s">
        <v>255</v>
      </c>
      <c r="C17" s="81"/>
    </row>
    <row r="18" spans="2:3" x14ac:dyDescent="0.25">
      <c r="B18" s="206" t="s">
        <v>251</v>
      </c>
      <c r="C18" s="206"/>
    </row>
    <row r="19" spans="2:3" x14ac:dyDescent="0.25">
      <c r="B19" s="206"/>
      <c r="C19" s="206"/>
    </row>
    <row r="20" spans="2:3" x14ac:dyDescent="0.25">
      <c r="B20" s="206"/>
      <c r="C20" s="206"/>
    </row>
    <row r="41" spans="2:3" x14ac:dyDescent="0.25">
      <c r="B41" s="199" t="s">
        <v>130</v>
      </c>
      <c r="C41" s="199"/>
    </row>
    <row r="42" spans="2:3" x14ac:dyDescent="0.25">
      <c r="B42" s="199"/>
      <c r="C42" s="199"/>
    </row>
  </sheetData>
  <mergeCells count="4">
    <mergeCell ref="B3:C3"/>
    <mergeCell ref="B4:C4"/>
    <mergeCell ref="B18:C20"/>
    <mergeCell ref="B41:C42"/>
  </mergeCells>
  <pageMargins left="0.5" right="0.70866141732283472" top="0.56000000000000005" bottom="0.74803149606299213" header="0.31496062992125984" footer="0.31496062992125984"/>
  <pageSetup orientation="portrait" horizontalDpi="360" verticalDpi="36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C57"/>
  <sheetViews>
    <sheetView topLeftCell="A43" workbookViewId="0">
      <selection activeCell="B3" sqref="B3:C5"/>
    </sheetView>
  </sheetViews>
  <sheetFormatPr baseColWidth="10" defaultRowHeight="15" x14ac:dyDescent="0.25"/>
  <cols>
    <col min="1" max="1" width="11.42578125" style="34"/>
    <col min="2" max="2" width="71.5703125" style="34" bestFit="1" customWidth="1"/>
    <col min="3" max="3" width="21" style="34" customWidth="1"/>
    <col min="4" max="16384" width="11.42578125" style="34"/>
  </cols>
  <sheetData>
    <row r="2" spans="2:3" ht="15.75" thickBot="1" x14ac:dyDescent="0.3"/>
    <row r="3" spans="2:3" x14ac:dyDescent="0.25">
      <c r="B3" s="202" t="s">
        <v>238</v>
      </c>
      <c r="C3" s="203"/>
    </row>
    <row r="4" spans="2:3" ht="15.75" thickBot="1" x14ac:dyDescent="0.3">
      <c r="B4" s="204" t="s">
        <v>253</v>
      </c>
      <c r="C4" s="205"/>
    </row>
    <row r="5" spans="2:3" ht="27" customHeight="1" thickBot="1" x14ac:dyDescent="0.3">
      <c r="B5" s="178" t="s">
        <v>118</v>
      </c>
      <c r="C5" s="179" t="s">
        <v>131</v>
      </c>
    </row>
    <row r="6" spans="2:3" ht="8.25" customHeight="1" x14ac:dyDescent="0.25">
      <c r="B6" s="97"/>
      <c r="C6" s="98"/>
    </row>
    <row r="7" spans="2:3" x14ac:dyDescent="0.25">
      <c r="B7" s="103" t="s">
        <v>171</v>
      </c>
      <c r="C7" s="86"/>
    </row>
    <row r="8" spans="2:3" x14ac:dyDescent="0.25">
      <c r="B8" s="104" t="s">
        <v>172</v>
      </c>
      <c r="C8" s="87">
        <v>15671805.26</v>
      </c>
    </row>
    <row r="9" spans="2:3" x14ac:dyDescent="0.25">
      <c r="B9" s="104" t="s">
        <v>173</v>
      </c>
      <c r="C9" s="87">
        <v>0</v>
      </c>
    </row>
    <row r="10" spans="2:3" x14ac:dyDescent="0.25">
      <c r="B10" s="104" t="s">
        <v>174</v>
      </c>
      <c r="C10" s="87">
        <v>11597713.460000001</v>
      </c>
    </row>
    <row r="11" spans="2:3" x14ac:dyDescent="0.25">
      <c r="B11" s="104" t="s">
        <v>175</v>
      </c>
      <c r="C11" s="87">
        <v>0</v>
      </c>
    </row>
    <row r="12" spans="2:3" x14ac:dyDescent="0.25">
      <c r="B12" s="104" t="s">
        <v>176</v>
      </c>
      <c r="C12" s="87">
        <v>10893905.66</v>
      </c>
    </row>
    <row r="13" spans="2:3" x14ac:dyDescent="0.25">
      <c r="B13" s="104" t="s">
        <v>177</v>
      </c>
      <c r="C13" s="87">
        <v>2264551.92</v>
      </c>
    </row>
    <row r="14" spans="2:3" x14ac:dyDescent="0.25">
      <c r="B14" s="104" t="s">
        <v>178</v>
      </c>
      <c r="C14" s="87">
        <v>0</v>
      </c>
    </row>
    <row r="15" spans="2:3" x14ac:dyDescent="0.25">
      <c r="B15" s="103" t="s">
        <v>179</v>
      </c>
      <c r="C15" s="87"/>
    </row>
    <row r="16" spans="2:3" x14ac:dyDescent="0.25">
      <c r="B16" s="104" t="s">
        <v>180</v>
      </c>
      <c r="C16" s="87">
        <v>1059276.22</v>
      </c>
    </row>
    <row r="17" spans="2:3" x14ac:dyDescent="0.25">
      <c r="B17" s="104" t="s">
        <v>181</v>
      </c>
      <c r="C17" s="87">
        <v>220324.82</v>
      </c>
    </row>
    <row r="18" spans="2:3" x14ac:dyDescent="0.25">
      <c r="B18" s="104" t="s">
        <v>182</v>
      </c>
      <c r="C18" s="87">
        <v>0</v>
      </c>
    </row>
    <row r="19" spans="2:3" x14ac:dyDescent="0.25">
      <c r="B19" s="104" t="s">
        <v>183</v>
      </c>
      <c r="C19" s="87">
        <v>10453961.789999999</v>
      </c>
    </row>
    <row r="20" spans="2:3" x14ac:dyDescent="0.25">
      <c r="B20" s="104" t="s">
        <v>184</v>
      </c>
      <c r="C20" s="87">
        <v>1638310.79</v>
      </c>
    </row>
    <row r="21" spans="2:3" x14ac:dyDescent="0.25">
      <c r="B21" s="104" t="s">
        <v>185</v>
      </c>
      <c r="C21" s="87">
        <v>2471164.1199999996</v>
      </c>
    </row>
    <row r="22" spans="2:3" x14ac:dyDescent="0.25">
      <c r="B22" s="104" t="s">
        <v>186</v>
      </c>
      <c r="C22" s="87">
        <v>3686.94</v>
      </c>
    </row>
    <row r="23" spans="2:3" x14ac:dyDescent="0.25">
      <c r="B23" s="104" t="s">
        <v>187</v>
      </c>
      <c r="C23" s="87">
        <v>0</v>
      </c>
    </row>
    <row r="24" spans="2:3" x14ac:dyDescent="0.25">
      <c r="B24" s="103" t="s">
        <v>188</v>
      </c>
      <c r="C24" s="87"/>
    </row>
    <row r="25" spans="2:3" x14ac:dyDescent="0.25">
      <c r="B25" s="104" t="s">
        <v>189</v>
      </c>
      <c r="C25" s="87">
        <v>35380</v>
      </c>
    </row>
    <row r="26" spans="2:3" x14ac:dyDescent="0.25">
      <c r="B26" s="104" t="s">
        <v>190</v>
      </c>
      <c r="C26" s="87">
        <v>0</v>
      </c>
    </row>
    <row r="27" spans="2:3" x14ac:dyDescent="0.25">
      <c r="B27" s="104" t="s">
        <v>191</v>
      </c>
      <c r="C27" s="87">
        <v>0</v>
      </c>
    </row>
    <row r="28" spans="2:3" x14ac:dyDescent="0.25">
      <c r="B28" s="104" t="s">
        <v>192</v>
      </c>
      <c r="C28" s="87">
        <v>0</v>
      </c>
    </row>
    <row r="29" spans="2:3" x14ac:dyDescent="0.25">
      <c r="B29" s="103" t="s">
        <v>193</v>
      </c>
      <c r="C29" s="87"/>
    </row>
    <row r="30" spans="2:3" x14ac:dyDescent="0.25">
      <c r="B30" s="104" t="s">
        <v>194</v>
      </c>
      <c r="C30" s="87">
        <v>-452582.54</v>
      </c>
    </row>
    <row r="31" spans="2:3" x14ac:dyDescent="0.25">
      <c r="B31" s="104" t="s">
        <v>195</v>
      </c>
      <c r="C31" s="87">
        <v>0</v>
      </c>
    </row>
    <row r="32" spans="2:3" x14ac:dyDescent="0.25">
      <c r="B32" s="104" t="s">
        <v>196</v>
      </c>
      <c r="C32" s="87">
        <v>-3910476.52</v>
      </c>
    </row>
    <row r="33" spans="2:3" x14ac:dyDescent="0.25">
      <c r="B33" s="104" t="s">
        <v>197</v>
      </c>
      <c r="C33" s="87">
        <v>0</v>
      </c>
    </row>
    <row r="34" spans="2:3" x14ac:dyDescent="0.25">
      <c r="B34" s="104" t="s">
        <v>198</v>
      </c>
      <c r="C34" s="87">
        <v>0</v>
      </c>
    </row>
    <row r="35" spans="2:3" ht="1.5" customHeight="1" x14ac:dyDescent="0.25">
      <c r="B35" s="104"/>
      <c r="C35" s="87"/>
    </row>
    <row r="36" spans="2:3" ht="15.75" thickBot="1" x14ac:dyDescent="0.3">
      <c r="B36" s="99" t="s">
        <v>237</v>
      </c>
      <c r="C36" s="88">
        <f>SUM(C7:C35)</f>
        <v>51947021.919999987</v>
      </c>
    </row>
    <row r="37" spans="2:3" x14ac:dyDescent="0.25">
      <c r="B37" s="80"/>
      <c r="C37" s="81"/>
    </row>
    <row r="38" spans="2:3" x14ac:dyDescent="0.25">
      <c r="B38" s="82" t="s">
        <v>254</v>
      </c>
      <c r="C38" s="81"/>
    </row>
    <row r="39" spans="2:3" x14ac:dyDescent="0.25">
      <c r="B39" s="206" t="s">
        <v>256</v>
      </c>
      <c r="C39" s="206"/>
    </row>
    <row r="40" spans="2:3" ht="9" customHeight="1" x14ac:dyDescent="0.25">
      <c r="B40" s="206"/>
      <c r="C40" s="206"/>
    </row>
    <row r="56" spans="2:3" x14ac:dyDescent="0.25">
      <c r="B56" s="199" t="s">
        <v>130</v>
      </c>
      <c r="C56" s="199"/>
    </row>
    <row r="57" spans="2:3" x14ac:dyDescent="0.25">
      <c r="B57" s="199"/>
      <c r="C57" s="199"/>
    </row>
  </sheetData>
  <mergeCells count="4">
    <mergeCell ref="B3:C3"/>
    <mergeCell ref="B4:C4"/>
    <mergeCell ref="B39:C40"/>
    <mergeCell ref="B56:C57"/>
  </mergeCells>
  <pageMargins left="0.97" right="0.19685039370078741" top="0.38" bottom="0.56000000000000005" header="0.16" footer="0.16"/>
  <pageSetup scale="90" orientation="portrait" horizontalDpi="360" verticalDpi="36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C41"/>
  <sheetViews>
    <sheetView topLeftCell="A28" workbookViewId="0">
      <selection activeCell="B3" sqref="B3:C5"/>
    </sheetView>
  </sheetViews>
  <sheetFormatPr baseColWidth="10" defaultRowHeight="15" x14ac:dyDescent="0.25"/>
  <cols>
    <col min="1" max="1" width="11.42578125" style="34"/>
    <col min="2" max="2" width="71.5703125" style="34" bestFit="1" customWidth="1"/>
    <col min="3" max="3" width="16.42578125" style="34" customWidth="1"/>
    <col min="4" max="16384" width="11.42578125" style="34"/>
  </cols>
  <sheetData>
    <row r="2" spans="2:3" ht="15.75" thickBot="1" x14ac:dyDescent="0.3"/>
    <row r="3" spans="2:3" x14ac:dyDescent="0.25">
      <c r="B3" s="202" t="s">
        <v>238</v>
      </c>
      <c r="C3" s="203"/>
    </row>
    <row r="4" spans="2:3" ht="15.75" thickBot="1" x14ac:dyDescent="0.3">
      <c r="B4" s="204" t="s">
        <v>257</v>
      </c>
      <c r="C4" s="205"/>
    </row>
    <row r="5" spans="2:3" ht="24.75" thickBot="1" x14ac:dyDescent="0.3">
      <c r="B5" s="178" t="s">
        <v>118</v>
      </c>
      <c r="C5" s="179" t="s">
        <v>131</v>
      </c>
    </row>
    <row r="6" spans="2:3" x14ac:dyDescent="0.25">
      <c r="B6" s="97"/>
      <c r="C6" s="98"/>
    </row>
    <row r="7" spans="2:3" x14ac:dyDescent="0.25">
      <c r="B7" s="103" t="s">
        <v>188</v>
      </c>
      <c r="C7" s="87"/>
    </row>
    <row r="8" spans="2:3" x14ac:dyDescent="0.25">
      <c r="B8" s="104" t="s">
        <v>189</v>
      </c>
      <c r="C8" s="87">
        <v>35380</v>
      </c>
    </row>
    <row r="9" spans="2:3" x14ac:dyDescent="0.25">
      <c r="B9" s="104"/>
      <c r="C9" s="87"/>
    </row>
    <row r="10" spans="2:3" x14ac:dyDescent="0.25">
      <c r="B10" s="104"/>
      <c r="C10" s="87"/>
    </row>
    <row r="11" spans="2:3" x14ac:dyDescent="0.25">
      <c r="B11" s="104"/>
      <c r="C11" s="87"/>
    </row>
    <row r="12" spans="2:3" x14ac:dyDescent="0.25">
      <c r="B12" s="104"/>
      <c r="C12" s="87"/>
    </row>
    <row r="13" spans="2:3" x14ac:dyDescent="0.25">
      <c r="B13" s="104"/>
      <c r="C13" s="87"/>
    </row>
    <row r="14" spans="2:3" ht="15.75" thickBot="1" x14ac:dyDescent="0.3">
      <c r="B14" s="105"/>
      <c r="C14" s="106"/>
    </row>
    <row r="15" spans="2:3" x14ac:dyDescent="0.25">
      <c r="B15" s="101" t="s">
        <v>237</v>
      </c>
      <c r="C15" s="102">
        <f>SUM(C7:C14)</f>
        <v>35380</v>
      </c>
    </row>
    <row r="16" spans="2:3" x14ac:dyDescent="0.25">
      <c r="B16" s="80"/>
      <c r="C16" s="81"/>
    </row>
    <row r="17" spans="2:3" x14ac:dyDescent="0.25">
      <c r="B17" s="82" t="s">
        <v>258</v>
      </c>
      <c r="C17" s="81"/>
    </row>
    <row r="18" spans="2:3" x14ac:dyDescent="0.25">
      <c r="B18" s="206" t="s">
        <v>259</v>
      </c>
      <c r="C18" s="206"/>
    </row>
    <row r="19" spans="2:3" x14ac:dyDescent="0.25">
      <c r="B19" s="206"/>
      <c r="C19" s="206"/>
    </row>
    <row r="40" spans="2:3" x14ac:dyDescent="0.25">
      <c r="B40" s="199" t="s">
        <v>130</v>
      </c>
      <c r="C40" s="199"/>
    </row>
    <row r="41" spans="2:3" x14ac:dyDescent="0.25">
      <c r="B41" s="199"/>
      <c r="C41" s="199"/>
    </row>
  </sheetData>
  <mergeCells count="4">
    <mergeCell ref="B3:C3"/>
    <mergeCell ref="B4:C4"/>
    <mergeCell ref="B18:C19"/>
    <mergeCell ref="B40:C41"/>
  </mergeCells>
  <pageMargins left="0.53" right="0.5" top="0.74803149606299213" bottom="0.74803149606299213" header="0.31496062992125984" footer="0.31496062992125984"/>
  <pageSetup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20</vt:i4>
      </vt:variant>
    </vt:vector>
  </HeadingPairs>
  <TitlesOfParts>
    <vt:vector size="44" baseType="lpstr">
      <vt:lpstr>EFE 01</vt:lpstr>
      <vt:lpstr>ESF-02</vt:lpstr>
      <vt:lpstr>ESF-03</vt:lpstr>
      <vt:lpstr>ESF-04</vt:lpstr>
      <vt:lpstr>ESF-05</vt:lpstr>
      <vt:lpstr>ESF-06</vt:lpstr>
      <vt:lpstr>ESF-07</vt:lpstr>
      <vt:lpstr>ESF-08</vt:lpstr>
      <vt:lpstr>ESF-09</vt:lpstr>
      <vt:lpstr>ESF-10</vt:lpstr>
      <vt:lpstr>ESF-11</vt:lpstr>
      <vt:lpstr>ESF-12</vt:lpstr>
      <vt:lpstr>ESF-13</vt:lpstr>
      <vt:lpstr>ESF-14</vt:lpstr>
      <vt:lpstr>EA-1</vt:lpstr>
      <vt:lpstr>EA-2</vt:lpstr>
      <vt:lpstr>EA-3 </vt:lpstr>
      <vt:lpstr>EA-4</vt:lpstr>
      <vt:lpstr>EVHP 1</vt:lpstr>
      <vt:lpstr>EVHP-2</vt:lpstr>
      <vt:lpstr>EFE-1</vt:lpstr>
      <vt:lpstr>EFE-2</vt:lpstr>
      <vt:lpstr>CPC-EA5</vt:lpstr>
      <vt:lpstr>Notas de Desglose</vt:lpstr>
      <vt:lpstr>'Notas de Desglose'!_ftn1</vt:lpstr>
      <vt:lpstr>'Notas de Desglose'!_ftnref1</vt:lpstr>
      <vt:lpstr>'Notas de Desglose'!_Hlk13661906</vt:lpstr>
      <vt:lpstr>'CPC-EA5'!Área_de_impresión</vt:lpstr>
      <vt:lpstr>'EA-2'!Área_de_impresión</vt:lpstr>
      <vt:lpstr>'EA-3 '!Área_de_impresión</vt:lpstr>
      <vt:lpstr>'EA-4'!Área_de_impresión</vt:lpstr>
      <vt:lpstr>'EFE 01'!Área_de_impresión</vt:lpstr>
      <vt:lpstr>'EFE-1'!Área_de_impresión</vt:lpstr>
      <vt:lpstr>'EFE-2'!Área_de_impresión</vt:lpstr>
      <vt:lpstr>'ESF-02'!Área_de_impresión</vt:lpstr>
      <vt:lpstr>'ESF-04'!Área_de_impresión</vt:lpstr>
      <vt:lpstr>'ESF-05'!Área_de_impresión</vt:lpstr>
      <vt:lpstr>'ESF-07'!Área_de_impresión</vt:lpstr>
      <vt:lpstr>'ESF-08'!Área_de_impresión</vt:lpstr>
      <vt:lpstr>'ESF-09'!Área_de_impresión</vt:lpstr>
      <vt:lpstr>'ESF-12'!Área_de_impresión</vt:lpstr>
      <vt:lpstr>'EVHP 1'!Área_de_impresión</vt:lpstr>
      <vt:lpstr>'EVHP-2'!Área_de_impresión</vt:lpstr>
      <vt:lpstr>'Notas de Desglose'!Área_de_impresión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user</cp:lastModifiedBy>
  <cp:lastPrinted>2022-04-27T23:59:02Z</cp:lastPrinted>
  <dcterms:created xsi:type="dcterms:W3CDTF">2017-06-07T16:58:07Z</dcterms:created>
  <dcterms:modified xsi:type="dcterms:W3CDTF">2022-04-28T19:38:22Z</dcterms:modified>
</cp:coreProperties>
</file>