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600"/>
  </bookViews>
  <sheets>
    <sheet name="EAEPE CF" sheetId="2" r:id="rId1"/>
  </sheets>
  <definedNames>
    <definedName name="_xlnm.Print_Area" localSheetId="0">'EAEPE CF'!$A$1:$J$111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4" i="2" l="1"/>
  <c r="F84" i="2"/>
  <c r="G84" i="2"/>
  <c r="H84" i="2"/>
  <c r="I84" i="2"/>
  <c r="D84" i="2"/>
  <c r="E47" i="2"/>
  <c r="F47" i="2"/>
  <c r="G47" i="2"/>
  <c r="H47" i="2"/>
  <c r="I47" i="2"/>
  <c r="D47" i="2"/>
  <c r="E78" i="2"/>
  <c r="F78" i="2"/>
  <c r="G78" i="2"/>
  <c r="H78" i="2"/>
  <c r="I78" i="2"/>
  <c r="D78" i="2"/>
  <c r="I79" i="2"/>
  <c r="F79" i="2"/>
  <c r="E67" i="2"/>
  <c r="F67" i="2"/>
  <c r="G67" i="2"/>
  <c r="H67" i="2"/>
  <c r="I67" i="2"/>
  <c r="D67" i="2"/>
  <c r="I69" i="2"/>
  <c r="I70" i="2"/>
  <c r="I71" i="2"/>
  <c r="I72" i="2"/>
  <c r="I73" i="2"/>
  <c r="I74" i="2"/>
  <c r="I75" i="2"/>
  <c r="I76" i="2"/>
  <c r="F69" i="2"/>
  <c r="F70" i="2"/>
  <c r="F71" i="2"/>
  <c r="F72" i="2"/>
  <c r="F73" i="2"/>
  <c r="F74" i="2"/>
  <c r="F75" i="2"/>
  <c r="F76" i="2"/>
  <c r="I68" i="2"/>
  <c r="F68" i="2"/>
  <c r="E58" i="2"/>
  <c r="F58" i="2"/>
  <c r="G58" i="2"/>
  <c r="H58" i="2"/>
  <c r="I58" i="2"/>
  <c r="D58" i="2"/>
  <c r="I60" i="2"/>
  <c r="F61" i="2"/>
  <c r="F62" i="2"/>
  <c r="F63" i="2"/>
  <c r="F64" i="2"/>
  <c r="F65" i="2"/>
  <c r="F60" i="2"/>
  <c r="E48" i="2"/>
  <c r="F48" i="2"/>
  <c r="G48" i="2"/>
  <c r="H48" i="2"/>
  <c r="I48" i="2"/>
  <c r="D48" i="2"/>
  <c r="I52" i="2"/>
  <c r="I53" i="2"/>
  <c r="I54" i="2"/>
  <c r="I56" i="2"/>
  <c r="I51" i="2"/>
  <c r="F52" i="2"/>
  <c r="F53" i="2"/>
  <c r="F54" i="2"/>
  <c r="F55" i="2"/>
  <c r="I55" i="2" s="1"/>
  <c r="F56" i="2"/>
  <c r="F51" i="2"/>
  <c r="E10" i="2"/>
  <c r="F10" i="2"/>
  <c r="G10" i="2"/>
  <c r="H10" i="2"/>
  <c r="I10" i="2"/>
  <c r="D10" i="2"/>
  <c r="E41" i="2"/>
  <c r="F41" i="2"/>
  <c r="G41" i="2"/>
  <c r="H41" i="2"/>
  <c r="I41" i="2"/>
  <c r="D41" i="2"/>
  <c r="I45" i="2"/>
  <c r="F45" i="2"/>
  <c r="E30" i="2"/>
  <c r="F30" i="2"/>
  <c r="G30" i="2"/>
  <c r="H30" i="2"/>
  <c r="I30" i="2"/>
  <c r="D30" i="2"/>
  <c r="I32" i="2"/>
  <c r="I33" i="2"/>
  <c r="I34" i="2"/>
  <c r="I35" i="2"/>
  <c r="I36" i="2"/>
  <c r="I37" i="2"/>
  <c r="I38" i="2"/>
  <c r="I39" i="2"/>
  <c r="F32" i="2"/>
  <c r="F33" i="2"/>
  <c r="F34" i="2"/>
  <c r="F35" i="2"/>
  <c r="F36" i="2"/>
  <c r="F37" i="2"/>
  <c r="F38" i="2"/>
  <c r="F39" i="2"/>
  <c r="I31" i="2"/>
  <c r="F31" i="2"/>
  <c r="E21" i="2"/>
  <c r="F21" i="2"/>
  <c r="G21" i="2"/>
  <c r="H21" i="2"/>
  <c r="I21" i="2"/>
  <c r="D21" i="2"/>
  <c r="I24" i="2"/>
  <c r="I25" i="2"/>
  <c r="I26" i="2"/>
  <c r="I27" i="2"/>
  <c r="I28" i="2"/>
  <c r="F24" i="2"/>
  <c r="F25" i="2"/>
  <c r="F26" i="2"/>
  <c r="F27" i="2"/>
  <c r="F28" i="2"/>
  <c r="I23" i="2"/>
  <c r="F23" i="2"/>
  <c r="E11" i="2"/>
  <c r="G11" i="2"/>
  <c r="H11" i="2"/>
  <c r="D11" i="2"/>
  <c r="I15" i="2"/>
  <c r="I16" i="2"/>
  <c r="I17" i="2"/>
  <c r="I19" i="2"/>
  <c r="F15" i="2"/>
  <c r="F16" i="2"/>
  <c r="F17" i="2"/>
  <c r="F18" i="2"/>
  <c r="I18" i="2" s="1"/>
  <c r="I11" i="2" s="1"/>
  <c r="F19" i="2"/>
  <c r="I14" i="2"/>
  <c r="F14" i="2"/>
  <c r="F11" i="2" l="1"/>
</calcChain>
</file>

<file path=xl/sharedStrings.xml><?xml version="1.0" encoding="utf-8"?>
<sst xmlns="http://schemas.openxmlformats.org/spreadsheetml/2006/main" count="81" uniqueCount="49">
  <si>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</si>
  <si>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</si>
  <si>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</si>
  <si>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</si>
  <si>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</si>
  <si>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</si>
  <si>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</si>
  <si>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</si>
  <si>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</si>
  <si>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</si>
  <si>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</si>
  <si>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</si>
  <si>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</si>
  <si>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</si>
  <si>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</si>
  <si>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</si>
  <si>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</si>
  <si>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</si>
  <si>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</si>
  <si>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</si>
  <si>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</si>
  <si>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</si>
  <si>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</si>
  <si>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</si>
  <si>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</si>
  <si>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</si>
  <si>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</si>
  <si>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</si>
  <si>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</si>
  <si>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</si>
  <si>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</si>
  <si>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</si>
  <si>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</si>
  <si>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</si>
  <si>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</si>
  <si>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</si>
  <si>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</si>
  <si>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</si>
  <si>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</si>
  <si>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</si>
  <si>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</si>
  <si>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</si>
  <si>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</si>
  <si>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</si>
  <si>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</si>
  <si>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</si>
  <si>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Del 01 de enero al 31 de diciembre de 2022 (b)</t>
  </si>
  <si>
    <t>ASEC_EAEPEDCF_4toTRIM_D8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</si>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</sst>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2" fillId="0" borderId="0" xfId="0" applyFont="1"/>
    <xf numFmtId="4" fontId="5" fillId="0" borderId="16" xfId="0" applyNumberFormat="1" applyFont="1" applyBorder="1" applyAlignment="1">
      <alignment horizontal="right" vertical="center" wrapText="1"/>
    </xf>
    <xf numFmtId="4" fontId="4" fillId="0" borderId="16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4" fontId="5" fillId="0" borderId="16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4" fontId="5" fillId="0" borderId="16" xfId="1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14" xfId="0" applyFont="1" applyFill="1" applyBorder="1" applyAlignment="1">
      <alignment horizontal="center" vertical="center"/>
    </xf>
    <xf numFmtId="0" fontId="3" fillId="0" borderId="0" xfId="0" applyFont="1" applyFill="1"/>
    <xf numFmtId="49" fontId="4" fillId="0" borderId="14" xfId="0" applyNumberFormat="1" applyFont="1" applyFill="1" applyBorder="1" applyAlignment="1">
      <alignment horizontal="center" vertical="center" wrapText="1"/>
    </xf>
    <xf numFmtId="0" fontId="6" fillId="0" borderId="0" xfId="0" applyFont="1"/>
    <xf numFmtId="49" fontId="4" fillId="0" borderId="1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103909</xdr:colOff>
      <xdr:row>1</xdr:row>
      <xdr:rowOff>69273</xdr:rowOff>
    </xdr:from>
    <xdr:to>
      <xdr:col>2</xdr:col>
      <xdr:colOff>1127759</xdr:colOff>
      <xdr:row>5</xdr:row>
      <xdr:rowOff>89362</xdr:rowOff>
    </xdr:to>
    <xdr:pic>
      <xdr:nvPicPr>
        <xdr:cNvPr id="2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254" y="124691"/>
          <a:ext cx="1813560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27709</xdr:colOff>
      <xdr:row>1</xdr:row>
      <xdr:rowOff>62345</xdr:rowOff>
    </xdr:from>
    <xdr:to>
      <xdr:col>8</xdr:col>
      <xdr:colOff>958734</xdr:colOff>
      <xdr:row>5</xdr:row>
      <xdr:rowOff>103909</xdr:rowOff>
    </xdr:to>
    <xdr:pic>
      <xdr:nvPicPr>
        <xdr:cNvPr id="3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1618" y="117763"/>
          <a:ext cx="1921625" cy="775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95</xdr:row>
      <xdr:rowOff>25400</xdr:rowOff>
    </xdr:from>
    <xdr:to>
      <xdr:col>8</xdr:col>
      <xdr:colOff>800100</xdr:colOff>
      <xdr:row>107</xdr:row>
      <xdr:rowOff>139700</xdr:rowOff>
    </xdr:to>
    <xdr:grpSp>
      <xdr:nvGrpSpPr>
        <xdr:cNvPr id="13" name="1 Grupo"/>
        <xdr:cNvGrpSpPr/>
      </xdr:nvGrpSpPr>
      <xdr:grpSpPr bwMode="auto">
        <a:xfrm>
          <a:off x="60960" y="17459960"/>
          <a:ext cx="9845040" cy="2308860"/>
          <a:chOff x="0" y="0"/>
          <a:chExt cx="7818112" cy="861267"/>
        </a:xfrm>
      </xdr:grpSpPr>
      <xdr:sp macro="" textlink="">
        <xdr:nvSpPr>
          <xdr:cNvPr id="14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6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7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5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5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5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5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8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94"/>
  <sheetViews>
    <sheetView showGridLines="0" tabSelected="1" view="pageLayout" topLeftCell="A118" zoomScaleNormal="110" workbookViewId="0">
      <selection activeCell="C129" sqref="C129"/>
    </sheetView>
  </sheetViews>
  <sheetFormatPr baseColWidth="10" defaultColWidth="11.5546875" defaultRowHeight="14.4" x14ac:dyDescent="0.3"/>
  <cols>
    <col min="1" max="1" width="0.88671875" style="1" customWidth="1"/>
    <col min="2" max="2" width="11.5546875" style="1"/>
    <col min="3" max="3" width="42.88671875" style="1" customWidth="1"/>
    <col min="4" max="4" width="14.44140625" style="1" bestFit="1" customWidth="1"/>
    <col min="5" max="5" width="13.88671875" style="1" customWidth="1"/>
    <col min="6" max="9" width="14.44140625" style="1" bestFit="1" customWidth="1"/>
    <col min="10" max="10" width="0.88671875" style="1" customWidth="1"/>
    <col min="11" max="16384" width="11.5546875" style="1"/>
  </cols>
  <sheetData>
    <row r="1" spans="2:10" ht="4.5" customHeight="1" thickBot="1" x14ac:dyDescent="0.35"/>
    <row r="2" spans="2:10" ht="15" x14ac:dyDescent="0.25">
      <c r="B2" s="17" t="s">
        <v>48</v>
      </c>
      <c r="C2" s="26"/>
      <c r="D2" s="26"/>
      <c r="E2" s="26"/>
      <c r="F2" s="26"/>
      <c r="G2" s="26"/>
      <c r="H2" s="26"/>
      <c r="I2" s="27"/>
      <c r="J2" s="2" t="s">
        <v>47</v>
      </c>
    </row>
    <row r="3" spans="2:10" x14ac:dyDescent="0.3">
      <c r="B3" s="28" t="s">
        <v>0</v>
      </c>
      <c r="C3" s="29"/>
      <c r="D3" s="29"/>
      <c r="E3" s="29"/>
      <c r="F3" s="29"/>
      <c r="G3" s="29"/>
      <c r="H3" s="29"/>
      <c r="I3" s="30"/>
    </row>
    <row r="4" spans="2:10" x14ac:dyDescent="0.3">
      <c r="B4" s="28" t="s">
        <v>1</v>
      </c>
      <c r="C4" s="29"/>
      <c r="D4" s="29"/>
      <c r="E4" s="29"/>
      <c r="F4" s="29"/>
      <c r="G4" s="29"/>
      <c r="H4" s="29"/>
      <c r="I4" s="30"/>
    </row>
    <row r="5" spans="2:10" x14ac:dyDescent="0.3">
      <c r="B5" s="28" t="s">
        <v>46</v>
      </c>
      <c r="C5" s="29"/>
      <c r="D5" s="29"/>
      <c r="E5" s="29"/>
      <c r="F5" s="29"/>
      <c r="G5" s="29"/>
      <c r="H5" s="29"/>
      <c r="I5" s="30"/>
    </row>
    <row r="6" spans="2:10" ht="15" thickBot="1" x14ac:dyDescent="0.35">
      <c r="B6" s="19" t="s">
        <v>2</v>
      </c>
      <c r="C6" s="31"/>
      <c r="D6" s="31"/>
      <c r="E6" s="31"/>
      <c r="F6" s="31"/>
      <c r="G6" s="31"/>
      <c r="H6" s="31"/>
      <c r="I6" s="32"/>
    </row>
    <row r="7" spans="2:10" ht="15" thickBot="1" x14ac:dyDescent="0.35">
      <c r="B7" s="17" t="s">
        <v>3</v>
      </c>
      <c r="C7" s="18"/>
      <c r="D7" s="21" t="s">
        <v>4</v>
      </c>
      <c r="E7" s="22"/>
      <c r="F7" s="22"/>
      <c r="G7" s="22"/>
      <c r="H7" s="23"/>
      <c r="I7" s="24" t="s">
        <v>5</v>
      </c>
    </row>
    <row r="8" spans="2:10" ht="24.6" thickBot="1" x14ac:dyDescent="0.35">
      <c r="B8" s="19"/>
      <c r="C8" s="20"/>
      <c r="D8" s="15" t="s">
        <v>6</v>
      </c>
      <c r="E8" s="15" t="s">
        <v>7</v>
      </c>
      <c r="F8" s="15" t="s">
        <v>8</v>
      </c>
      <c r="G8" s="15" t="s">
        <v>9</v>
      </c>
      <c r="H8" s="15" t="s">
        <v>10</v>
      </c>
      <c r="I8" s="25"/>
    </row>
    <row r="9" spans="2:10" ht="5.25" customHeight="1" x14ac:dyDescent="0.3">
      <c r="B9" s="35"/>
      <c r="C9" s="36"/>
      <c r="D9" s="3"/>
      <c r="E9" s="3"/>
      <c r="F9" s="3"/>
      <c r="G9" s="3"/>
      <c r="H9" s="3"/>
      <c r="I9" s="3"/>
    </row>
    <row r="10" spans="2:10" ht="16.5" customHeight="1" x14ac:dyDescent="0.3">
      <c r="B10" s="33" t="s">
        <v>11</v>
      </c>
      <c r="C10" s="37"/>
      <c r="D10" s="4">
        <f>D11+D21+D30+D41</f>
        <v>117357421.62</v>
      </c>
      <c r="E10" s="4">
        <f t="shared" ref="E10:I10" si="0">E11+E21+E30+E41</f>
        <v>105928647.70999998</v>
      </c>
      <c r="F10" s="4">
        <f t="shared" si="0"/>
        <v>223286069.32999998</v>
      </c>
      <c r="G10" s="4">
        <f t="shared" si="0"/>
        <v>140261794.10999998</v>
      </c>
      <c r="H10" s="4">
        <f t="shared" si="0"/>
        <v>140261794.10999998</v>
      </c>
      <c r="I10" s="4">
        <f t="shared" si="0"/>
        <v>83024275.219999999</v>
      </c>
    </row>
    <row r="11" spans="2:10" x14ac:dyDescent="0.3">
      <c r="B11" s="38" t="s">
        <v>12</v>
      </c>
      <c r="C11" s="39"/>
      <c r="D11" s="4">
        <f>SUM(D12:D19)</f>
        <v>109997068.53</v>
      </c>
      <c r="E11" s="4">
        <f t="shared" ref="E11:I11" si="1">SUM(E12:E19)</f>
        <v>87699530.459999993</v>
      </c>
      <c r="F11" s="4">
        <f t="shared" si="1"/>
        <v>197696598.98999998</v>
      </c>
      <c r="G11" s="4">
        <f t="shared" si="1"/>
        <v>120580878.70999999</v>
      </c>
      <c r="H11" s="4">
        <f t="shared" si="1"/>
        <v>120580878.70999999</v>
      </c>
      <c r="I11" s="4">
        <f t="shared" si="1"/>
        <v>77115720.280000001</v>
      </c>
    </row>
    <row r="12" spans="2:10" x14ac:dyDescent="0.3">
      <c r="B12" s="5"/>
      <c r="C12" s="6" t="s">
        <v>13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</row>
    <row r="13" spans="2:10" x14ac:dyDescent="0.3">
      <c r="B13" s="5"/>
      <c r="C13" s="6" t="s">
        <v>14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2:10" x14ac:dyDescent="0.3">
      <c r="B14" s="5"/>
      <c r="C14" s="6" t="s">
        <v>15</v>
      </c>
      <c r="D14" s="7">
        <v>101028562.90000001</v>
      </c>
      <c r="E14" s="7">
        <v>88699298.799999997</v>
      </c>
      <c r="F14" s="7">
        <f>D14+E14</f>
        <v>189727861.69999999</v>
      </c>
      <c r="G14" s="7">
        <v>118274463.56999999</v>
      </c>
      <c r="H14" s="7">
        <v>118274463.56999999</v>
      </c>
      <c r="I14" s="7">
        <f>F14-G14</f>
        <v>71453398.129999995</v>
      </c>
    </row>
    <row r="15" spans="2:10" x14ac:dyDescent="0.3">
      <c r="B15" s="5"/>
      <c r="C15" s="6" t="s">
        <v>16</v>
      </c>
      <c r="D15" s="7">
        <v>0</v>
      </c>
      <c r="E15" s="7">
        <v>0</v>
      </c>
      <c r="F15" s="7">
        <f t="shared" ref="F15:F19" si="2">D15+E15</f>
        <v>0</v>
      </c>
      <c r="G15" s="7">
        <v>0</v>
      </c>
      <c r="H15" s="7">
        <v>0</v>
      </c>
      <c r="I15" s="7">
        <f t="shared" ref="I15:I19" si="3">F15-G15</f>
        <v>0</v>
      </c>
    </row>
    <row r="16" spans="2:10" x14ac:dyDescent="0.3">
      <c r="B16" s="5"/>
      <c r="C16" s="6" t="s">
        <v>17</v>
      </c>
      <c r="D16" s="7">
        <v>0</v>
      </c>
      <c r="E16" s="7">
        <v>0</v>
      </c>
      <c r="F16" s="7">
        <f t="shared" si="2"/>
        <v>0</v>
      </c>
      <c r="G16" s="7">
        <v>0</v>
      </c>
      <c r="H16" s="7">
        <v>0</v>
      </c>
      <c r="I16" s="7">
        <f t="shared" si="3"/>
        <v>0</v>
      </c>
    </row>
    <row r="17" spans="2:9" x14ac:dyDescent="0.3">
      <c r="B17" s="5"/>
      <c r="C17" s="6" t="s">
        <v>18</v>
      </c>
      <c r="D17" s="7">
        <v>0</v>
      </c>
      <c r="E17" s="7">
        <v>0</v>
      </c>
      <c r="F17" s="7">
        <f t="shared" si="2"/>
        <v>0</v>
      </c>
      <c r="G17" s="7">
        <v>0</v>
      </c>
      <c r="H17" s="7">
        <v>0</v>
      </c>
      <c r="I17" s="7">
        <f t="shared" si="3"/>
        <v>0</v>
      </c>
    </row>
    <row r="18" spans="2:9" ht="17.25" customHeight="1" x14ac:dyDescent="0.3">
      <c r="B18" s="5"/>
      <c r="C18" s="6" t="s">
        <v>19</v>
      </c>
      <c r="D18" s="7">
        <v>8968505.6300000008</v>
      </c>
      <c r="E18" s="7">
        <v>-999768.34</v>
      </c>
      <c r="F18" s="7">
        <f t="shared" si="2"/>
        <v>7968737.290000001</v>
      </c>
      <c r="G18" s="7">
        <v>2306415.14</v>
      </c>
      <c r="H18" s="7">
        <v>2306415.14</v>
      </c>
      <c r="I18" s="7">
        <f t="shared" si="3"/>
        <v>5662322.1500000004</v>
      </c>
    </row>
    <row r="19" spans="2:9" x14ac:dyDescent="0.3">
      <c r="B19" s="5"/>
      <c r="C19" s="6" t="s">
        <v>20</v>
      </c>
      <c r="D19" s="7">
        <v>0</v>
      </c>
      <c r="E19" s="7">
        <v>0</v>
      </c>
      <c r="F19" s="7">
        <f t="shared" si="2"/>
        <v>0</v>
      </c>
      <c r="G19" s="7">
        <v>0</v>
      </c>
      <c r="H19" s="7">
        <v>0</v>
      </c>
      <c r="I19" s="7">
        <f t="shared" si="3"/>
        <v>0</v>
      </c>
    </row>
    <row r="20" spans="2:9" ht="4.5" customHeight="1" x14ac:dyDescent="0.3">
      <c r="B20" s="8"/>
      <c r="C20" s="9"/>
      <c r="D20" s="4"/>
      <c r="E20" s="4"/>
      <c r="F20" s="4"/>
      <c r="G20" s="4"/>
      <c r="H20" s="4"/>
      <c r="I20" s="4"/>
    </row>
    <row r="21" spans="2:9" x14ac:dyDescent="0.3">
      <c r="B21" s="33" t="s">
        <v>21</v>
      </c>
      <c r="C21" s="34"/>
      <c r="D21" s="4">
        <f>SUM(D22:D28)</f>
        <v>3058084.5</v>
      </c>
      <c r="E21" s="4">
        <f t="shared" ref="E21:I21" si="4">SUM(E22:E28)</f>
        <v>19749373.899999999</v>
      </c>
      <c r="F21" s="4">
        <f t="shared" si="4"/>
        <v>22807458.399999999</v>
      </c>
      <c r="G21" s="4">
        <f t="shared" si="4"/>
        <v>18349050.449999999</v>
      </c>
      <c r="H21" s="4">
        <f t="shared" si="4"/>
        <v>18349050.449999999</v>
      </c>
      <c r="I21" s="4">
        <f t="shared" si="4"/>
        <v>4458407.9499999993</v>
      </c>
    </row>
    <row r="22" spans="2:9" x14ac:dyDescent="0.3">
      <c r="B22" s="5"/>
      <c r="C22" s="6" t="s">
        <v>22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</row>
    <row r="23" spans="2:9" x14ac:dyDescent="0.3">
      <c r="B23" s="5"/>
      <c r="C23" s="6" t="s">
        <v>23</v>
      </c>
      <c r="D23" s="7">
        <v>3058084.5</v>
      </c>
      <c r="E23" s="7">
        <v>19749373.899999999</v>
      </c>
      <c r="F23" s="7">
        <f>D23+E23</f>
        <v>22807458.399999999</v>
      </c>
      <c r="G23" s="7">
        <v>18349050.449999999</v>
      </c>
      <c r="H23" s="7">
        <v>18349050.449999999</v>
      </c>
      <c r="I23" s="7">
        <f>F23-G23</f>
        <v>4458407.9499999993</v>
      </c>
    </row>
    <row r="24" spans="2:9" x14ac:dyDescent="0.3">
      <c r="B24" s="5"/>
      <c r="C24" s="6" t="s">
        <v>24</v>
      </c>
      <c r="D24" s="7">
        <v>0</v>
      </c>
      <c r="E24" s="7">
        <v>0</v>
      </c>
      <c r="F24" s="7">
        <f t="shared" ref="F24:F28" si="5">D24+E24</f>
        <v>0</v>
      </c>
      <c r="G24" s="7">
        <v>0</v>
      </c>
      <c r="H24" s="7">
        <v>0</v>
      </c>
      <c r="I24" s="7">
        <f t="shared" ref="I24:I28" si="6">F24-G24</f>
        <v>0</v>
      </c>
    </row>
    <row r="25" spans="2:9" ht="22.8" x14ac:dyDescent="0.3">
      <c r="B25" s="5"/>
      <c r="C25" s="6" t="s">
        <v>25</v>
      </c>
      <c r="D25" s="7">
        <v>0</v>
      </c>
      <c r="E25" s="7">
        <v>0</v>
      </c>
      <c r="F25" s="7">
        <f t="shared" si="5"/>
        <v>0</v>
      </c>
      <c r="G25" s="7">
        <v>0</v>
      </c>
      <c r="H25" s="7">
        <v>0</v>
      </c>
      <c r="I25" s="7">
        <f t="shared" si="6"/>
        <v>0</v>
      </c>
    </row>
    <row r="26" spans="2:9" x14ac:dyDescent="0.3">
      <c r="B26" s="5"/>
      <c r="C26" s="6" t="s">
        <v>26</v>
      </c>
      <c r="D26" s="10">
        <v>0</v>
      </c>
      <c r="E26" s="10">
        <v>0</v>
      </c>
      <c r="F26" s="7">
        <f t="shared" si="5"/>
        <v>0</v>
      </c>
      <c r="G26" s="10">
        <v>0</v>
      </c>
      <c r="H26" s="10">
        <v>0</v>
      </c>
      <c r="I26" s="7">
        <f t="shared" si="6"/>
        <v>0</v>
      </c>
    </row>
    <row r="27" spans="2:9" x14ac:dyDescent="0.3">
      <c r="B27" s="5"/>
      <c r="C27" s="6" t="s">
        <v>27</v>
      </c>
      <c r="D27" s="7">
        <v>0</v>
      </c>
      <c r="E27" s="7">
        <v>0</v>
      </c>
      <c r="F27" s="7">
        <f t="shared" si="5"/>
        <v>0</v>
      </c>
      <c r="G27" s="7">
        <v>0</v>
      </c>
      <c r="H27" s="7">
        <v>0</v>
      </c>
      <c r="I27" s="7">
        <f t="shared" si="6"/>
        <v>0</v>
      </c>
    </row>
    <row r="28" spans="2:9" x14ac:dyDescent="0.3">
      <c r="B28" s="5"/>
      <c r="C28" s="6" t="s">
        <v>28</v>
      </c>
      <c r="D28" s="7">
        <v>0</v>
      </c>
      <c r="E28" s="7">
        <v>0</v>
      </c>
      <c r="F28" s="7">
        <f t="shared" si="5"/>
        <v>0</v>
      </c>
      <c r="G28" s="7">
        <v>0</v>
      </c>
      <c r="H28" s="7">
        <v>0</v>
      </c>
      <c r="I28" s="7">
        <f t="shared" si="6"/>
        <v>0</v>
      </c>
    </row>
    <row r="29" spans="2:9" ht="4.5" customHeight="1" x14ac:dyDescent="0.3">
      <c r="B29" s="8"/>
      <c r="C29" s="9"/>
      <c r="D29" s="4"/>
      <c r="E29" s="4"/>
      <c r="F29" s="4"/>
      <c r="G29" s="4"/>
      <c r="H29" s="4"/>
      <c r="I29" s="4"/>
    </row>
    <row r="30" spans="2:9" x14ac:dyDescent="0.3">
      <c r="B30" s="33" t="s">
        <v>29</v>
      </c>
      <c r="C30" s="34"/>
      <c r="D30" s="4">
        <f>SUM(D31:D39)</f>
        <v>1325460.5900000001</v>
      </c>
      <c r="E30" s="4">
        <f t="shared" ref="E30:I30" si="7">SUM(E31:E39)</f>
        <v>1123543.3500000001</v>
      </c>
      <c r="F30" s="4">
        <f t="shared" si="7"/>
        <v>2449003.9400000004</v>
      </c>
      <c r="G30" s="4">
        <f t="shared" si="7"/>
        <v>1331864.95</v>
      </c>
      <c r="H30" s="4">
        <f t="shared" si="7"/>
        <v>1331864.95</v>
      </c>
      <c r="I30" s="4">
        <f t="shared" si="7"/>
        <v>1117138.9900000005</v>
      </c>
    </row>
    <row r="31" spans="2:9" ht="22.8" x14ac:dyDescent="0.3">
      <c r="B31" s="5"/>
      <c r="C31" s="6" t="s">
        <v>30</v>
      </c>
      <c r="D31" s="7">
        <v>1325460.5900000001</v>
      </c>
      <c r="E31" s="7">
        <v>1123543.3500000001</v>
      </c>
      <c r="F31" s="7">
        <f>D31+E31</f>
        <v>2449003.9400000004</v>
      </c>
      <c r="G31" s="7">
        <v>1331864.95</v>
      </c>
      <c r="H31" s="7">
        <v>1331864.95</v>
      </c>
      <c r="I31" s="7">
        <f>F31-G31</f>
        <v>1117138.9900000005</v>
      </c>
    </row>
    <row r="32" spans="2:9" x14ac:dyDescent="0.3">
      <c r="B32" s="5"/>
      <c r="C32" s="6" t="s">
        <v>31</v>
      </c>
      <c r="D32" s="7">
        <v>0</v>
      </c>
      <c r="E32" s="7">
        <v>0</v>
      </c>
      <c r="F32" s="7">
        <f t="shared" ref="F32:F39" si="8">D32+E32</f>
        <v>0</v>
      </c>
      <c r="G32" s="7">
        <v>0</v>
      </c>
      <c r="H32" s="7">
        <v>0</v>
      </c>
      <c r="I32" s="7">
        <f t="shared" ref="I32:I39" si="9">F32-G32</f>
        <v>0</v>
      </c>
    </row>
    <row r="33" spans="2:9" x14ac:dyDescent="0.3">
      <c r="B33" s="5"/>
      <c r="C33" s="6" t="s">
        <v>32</v>
      </c>
      <c r="D33" s="7">
        <v>0</v>
      </c>
      <c r="E33" s="7">
        <v>0</v>
      </c>
      <c r="F33" s="7">
        <f t="shared" si="8"/>
        <v>0</v>
      </c>
      <c r="G33" s="7">
        <v>0</v>
      </c>
      <c r="H33" s="7">
        <v>0</v>
      </c>
      <c r="I33" s="7">
        <f t="shared" si="9"/>
        <v>0</v>
      </c>
    </row>
    <row r="34" spans="2:9" x14ac:dyDescent="0.3">
      <c r="B34" s="5"/>
      <c r="C34" s="6" t="s">
        <v>33</v>
      </c>
      <c r="D34" s="7">
        <v>0</v>
      </c>
      <c r="E34" s="7">
        <v>0</v>
      </c>
      <c r="F34" s="7">
        <f t="shared" si="8"/>
        <v>0</v>
      </c>
      <c r="G34" s="7">
        <v>0</v>
      </c>
      <c r="H34" s="7">
        <v>0</v>
      </c>
      <c r="I34" s="7">
        <f t="shared" si="9"/>
        <v>0</v>
      </c>
    </row>
    <row r="35" spans="2:9" x14ac:dyDescent="0.3">
      <c r="B35" s="5"/>
      <c r="C35" s="6" t="s">
        <v>34</v>
      </c>
      <c r="D35" s="7">
        <v>0</v>
      </c>
      <c r="E35" s="7">
        <v>0</v>
      </c>
      <c r="F35" s="7">
        <f t="shared" si="8"/>
        <v>0</v>
      </c>
      <c r="G35" s="7">
        <v>0</v>
      </c>
      <c r="H35" s="7">
        <v>0</v>
      </c>
      <c r="I35" s="7">
        <f t="shared" si="9"/>
        <v>0</v>
      </c>
    </row>
    <row r="36" spans="2:9" x14ac:dyDescent="0.3">
      <c r="B36" s="5"/>
      <c r="C36" s="6" t="s">
        <v>35</v>
      </c>
      <c r="D36" s="7">
        <v>0</v>
      </c>
      <c r="E36" s="7">
        <v>0</v>
      </c>
      <c r="F36" s="7">
        <f t="shared" si="8"/>
        <v>0</v>
      </c>
      <c r="G36" s="7">
        <v>0</v>
      </c>
      <c r="H36" s="7">
        <v>0</v>
      </c>
      <c r="I36" s="7">
        <f t="shared" si="9"/>
        <v>0</v>
      </c>
    </row>
    <row r="37" spans="2:9" x14ac:dyDescent="0.3">
      <c r="B37" s="5"/>
      <c r="C37" s="6" t="s">
        <v>36</v>
      </c>
      <c r="D37" s="7">
        <v>0</v>
      </c>
      <c r="E37" s="7">
        <v>0</v>
      </c>
      <c r="F37" s="7">
        <f t="shared" si="8"/>
        <v>0</v>
      </c>
      <c r="G37" s="7">
        <v>0</v>
      </c>
      <c r="H37" s="7">
        <v>0</v>
      </c>
      <c r="I37" s="7">
        <f t="shared" si="9"/>
        <v>0</v>
      </c>
    </row>
    <row r="38" spans="2:9" x14ac:dyDescent="0.3">
      <c r="B38" s="5"/>
      <c r="C38" s="6" t="s">
        <v>37</v>
      </c>
      <c r="D38" s="7">
        <v>0</v>
      </c>
      <c r="E38" s="7">
        <v>0</v>
      </c>
      <c r="F38" s="7">
        <f t="shared" si="8"/>
        <v>0</v>
      </c>
      <c r="G38" s="7">
        <v>0</v>
      </c>
      <c r="H38" s="7">
        <v>0</v>
      </c>
      <c r="I38" s="7">
        <f t="shared" si="9"/>
        <v>0</v>
      </c>
    </row>
    <row r="39" spans="2:9" x14ac:dyDescent="0.3">
      <c r="B39" s="5"/>
      <c r="C39" s="6" t="s">
        <v>38</v>
      </c>
      <c r="D39" s="7">
        <v>0</v>
      </c>
      <c r="E39" s="7">
        <v>0</v>
      </c>
      <c r="F39" s="7">
        <f t="shared" si="8"/>
        <v>0</v>
      </c>
      <c r="G39" s="7">
        <v>0</v>
      </c>
      <c r="H39" s="7">
        <v>0</v>
      </c>
      <c r="I39" s="7">
        <f t="shared" si="9"/>
        <v>0</v>
      </c>
    </row>
    <row r="40" spans="2:9" ht="4.5" customHeight="1" x14ac:dyDescent="0.3">
      <c r="B40" s="8"/>
      <c r="C40" s="9"/>
      <c r="D40" s="4"/>
      <c r="E40" s="4"/>
      <c r="F40" s="4"/>
      <c r="G40" s="4"/>
      <c r="H40" s="4"/>
      <c r="I40" s="4"/>
    </row>
    <row r="41" spans="2:9" ht="21.75" customHeight="1" x14ac:dyDescent="0.3">
      <c r="B41" s="33" t="s">
        <v>39</v>
      </c>
      <c r="C41" s="34"/>
      <c r="D41" s="4">
        <f>SUM(D42:D45)</f>
        <v>2976808</v>
      </c>
      <c r="E41" s="4">
        <f t="shared" ref="E41:I41" si="10">SUM(E42:E45)</f>
        <v>-2643800</v>
      </c>
      <c r="F41" s="4">
        <f t="shared" si="10"/>
        <v>333008</v>
      </c>
      <c r="G41" s="4">
        <f t="shared" si="10"/>
        <v>0</v>
      </c>
      <c r="H41" s="4">
        <f t="shared" si="10"/>
        <v>0</v>
      </c>
      <c r="I41" s="4">
        <f t="shared" si="10"/>
        <v>333008</v>
      </c>
    </row>
    <row r="42" spans="2:9" ht="22.95" x14ac:dyDescent="0.3">
      <c r="B42" s="5"/>
      <c r="C42" s="6" t="s">
        <v>40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</row>
    <row r="43" spans="2:9" ht="22.95" x14ac:dyDescent="0.3">
      <c r="B43" s="5"/>
      <c r="C43" s="6" t="s">
        <v>41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</row>
    <row r="44" spans="2:9" x14ac:dyDescent="0.3">
      <c r="B44" s="5"/>
      <c r="C44" s="6" t="s">
        <v>42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</row>
    <row r="45" spans="2:9" x14ac:dyDescent="0.3">
      <c r="B45" s="5"/>
      <c r="C45" s="6" t="s">
        <v>43</v>
      </c>
      <c r="D45" s="7">
        <v>2976808</v>
      </c>
      <c r="E45" s="7">
        <v>-2643800</v>
      </c>
      <c r="F45" s="7">
        <f>D45+E45</f>
        <v>333008</v>
      </c>
      <c r="G45" s="7">
        <v>0</v>
      </c>
      <c r="H45" s="7">
        <v>0</v>
      </c>
      <c r="I45" s="7">
        <f>F45-G45</f>
        <v>333008</v>
      </c>
    </row>
    <row r="46" spans="2:9" ht="4.5" customHeight="1" x14ac:dyDescent="0.25">
      <c r="B46" s="8"/>
      <c r="C46" s="9"/>
      <c r="D46" s="4"/>
      <c r="E46" s="4"/>
      <c r="F46" s="4"/>
      <c r="G46" s="4"/>
      <c r="H46" s="4"/>
      <c r="I46" s="4"/>
    </row>
    <row r="47" spans="2:9" ht="15" x14ac:dyDescent="0.25">
      <c r="B47" s="33" t="s">
        <v>44</v>
      </c>
      <c r="C47" s="34"/>
      <c r="D47" s="4">
        <f>D48+D58+D67+D78</f>
        <v>34973578.840000004</v>
      </c>
      <c r="E47" s="4">
        <f t="shared" ref="E47:I47" si="11">E48+E58+E67+E78</f>
        <v>24090701.440000001</v>
      </c>
      <c r="F47" s="4">
        <f t="shared" si="11"/>
        <v>59064280.280000001</v>
      </c>
      <c r="G47" s="4">
        <f t="shared" si="11"/>
        <v>44063339.910000004</v>
      </c>
      <c r="H47" s="4">
        <f t="shared" si="11"/>
        <v>44063339.910000004</v>
      </c>
      <c r="I47" s="4">
        <f t="shared" si="11"/>
        <v>15000940.370000001</v>
      </c>
    </row>
    <row r="48" spans="2:9" ht="15" x14ac:dyDescent="0.25">
      <c r="B48" s="33" t="s">
        <v>12</v>
      </c>
      <c r="C48" s="34"/>
      <c r="D48" s="4">
        <f>SUM(D49:D56)</f>
        <v>26508655.120000001</v>
      </c>
      <c r="E48" s="4">
        <f t="shared" ref="E48:I48" si="12">SUM(E49:E56)</f>
        <v>17676388.370000001</v>
      </c>
      <c r="F48" s="4">
        <f t="shared" si="12"/>
        <v>44185043.490000002</v>
      </c>
      <c r="G48" s="4">
        <f t="shared" si="12"/>
        <v>33378528.940000001</v>
      </c>
      <c r="H48" s="4">
        <f t="shared" si="12"/>
        <v>33378528.940000001</v>
      </c>
      <c r="I48" s="4">
        <f t="shared" si="12"/>
        <v>10806514.549999999</v>
      </c>
    </row>
    <row r="49" spans="2:9" x14ac:dyDescent="0.3">
      <c r="B49" s="5"/>
      <c r="C49" s="6" t="s">
        <v>13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</row>
    <row r="50" spans="2:9" ht="15" x14ac:dyDescent="0.25">
      <c r="B50" s="5"/>
      <c r="C50" s="6" t="s">
        <v>14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</row>
    <row r="51" spans="2:9" x14ac:dyDescent="0.3">
      <c r="B51" s="5"/>
      <c r="C51" s="6" t="s">
        <v>15</v>
      </c>
      <c r="D51" s="7">
        <v>23102360.870000001</v>
      </c>
      <c r="E51" s="7">
        <v>4606698.13</v>
      </c>
      <c r="F51" s="7">
        <f>D51+E51</f>
        <v>27709059</v>
      </c>
      <c r="G51" s="7">
        <v>18834263.050000001</v>
      </c>
      <c r="H51" s="7">
        <v>18834263.050000001</v>
      </c>
      <c r="I51" s="7">
        <f>F51-G51</f>
        <v>8874795.9499999993</v>
      </c>
    </row>
    <row r="52" spans="2:9" ht="15" x14ac:dyDescent="0.25">
      <c r="B52" s="5"/>
      <c r="C52" s="6" t="s">
        <v>16</v>
      </c>
      <c r="D52" s="7">
        <v>0</v>
      </c>
      <c r="E52" s="7">
        <v>0</v>
      </c>
      <c r="F52" s="7">
        <f t="shared" ref="F52:F56" si="13">D52+E52</f>
        <v>0</v>
      </c>
      <c r="G52" s="7">
        <v>0</v>
      </c>
      <c r="H52" s="7">
        <v>0</v>
      </c>
      <c r="I52" s="7">
        <f t="shared" ref="I52:I56" si="14">F52-G52</f>
        <v>0</v>
      </c>
    </row>
    <row r="53" spans="2:9" ht="15" x14ac:dyDescent="0.25">
      <c r="B53" s="5"/>
      <c r="C53" s="6" t="s">
        <v>17</v>
      </c>
      <c r="D53" s="7">
        <v>0</v>
      </c>
      <c r="E53" s="7">
        <v>0</v>
      </c>
      <c r="F53" s="7">
        <f t="shared" si="13"/>
        <v>0</v>
      </c>
      <c r="G53" s="7">
        <v>0</v>
      </c>
      <c r="H53" s="7">
        <v>0</v>
      </c>
      <c r="I53" s="7">
        <f t="shared" si="14"/>
        <v>0</v>
      </c>
    </row>
    <row r="54" spans="2:9" ht="15" x14ac:dyDescent="0.25">
      <c r="B54" s="5"/>
      <c r="C54" s="6" t="s">
        <v>18</v>
      </c>
      <c r="D54" s="7">
        <v>0</v>
      </c>
      <c r="E54" s="7">
        <v>0</v>
      </c>
      <c r="F54" s="7">
        <f t="shared" si="13"/>
        <v>0</v>
      </c>
      <c r="G54" s="7">
        <v>0</v>
      </c>
      <c r="H54" s="7">
        <v>0</v>
      </c>
      <c r="I54" s="7">
        <f t="shared" si="14"/>
        <v>0</v>
      </c>
    </row>
    <row r="55" spans="2:9" ht="18" customHeight="1" x14ac:dyDescent="0.3">
      <c r="B55" s="5"/>
      <c r="C55" s="6" t="s">
        <v>19</v>
      </c>
      <c r="D55" s="7">
        <v>3406294.25</v>
      </c>
      <c r="E55" s="7">
        <v>13069690.24</v>
      </c>
      <c r="F55" s="7">
        <f t="shared" si="13"/>
        <v>16475984.49</v>
      </c>
      <c r="G55" s="7">
        <v>14544265.890000001</v>
      </c>
      <c r="H55" s="7">
        <v>14544265.890000001</v>
      </c>
      <c r="I55" s="7">
        <f t="shared" si="14"/>
        <v>1931718.5999999996</v>
      </c>
    </row>
    <row r="56" spans="2:9" ht="15" x14ac:dyDescent="0.25">
      <c r="B56" s="5"/>
      <c r="C56" s="6" t="s">
        <v>20</v>
      </c>
      <c r="D56" s="7">
        <v>0</v>
      </c>
      <c r="E56" s="7">
        <v>0</v>
      </c>
      <c r="F56" s="7">
        <f t="shared" si="13"/>
        <v>0</v>
      </c>
      <c r="G56" s="7">
        <v>0</v>
      </c>
      <c r="H56" s="7">
        <v>0</v>
      </c>
      <c r="I56" s="7">
        <f t="shared" si="14"/>
        <v>0</v>
      </c>
    </row>
    <row r="57" spans="2:9" ht="4.5" customHeight="1" x14ac:dyDescent="0.25">
      <c r="B57" s="8"/>
      <c r="C57" s="9"/>
      <c r="D57" s="4"/>
      <c r="E57" s="4"/>
      <c r="F57" s="4"/>
      <c r="G57" s="4"/>
      <c r="H57" s="4"/>
      <c r="I57" s="4"/>
    </row>
    <row r="58" spans="2:9" ht="15" x14ac:dyDescent="0.25">
      <c r="B58" s="33" t="s">
        <v>21</v>
      </c>
      <c r="C58" s="34"/>
      <c r="D58" s="4">
        <f>SUM(D59:D65)</f>
        <v>5841958.9100000001</v>
      </c>
      <c r="E58" s="4">
        <f t="shared" ref="E58:I58" si="15">SUM(E59:E65)</f>
        <v>3913520.73</v>
      </c>
      <c r="F58" s="4">
        <f t="shared" si="15"/>
        <v>9755479.6400000006</v>
      </c>
      <c r="G58" s="4">
        <f t="shared" si="15"/>
        <v>8026502.9299999997</v>
      </c>
      <c r="H58" s="4">
        <f t="shared" si="15"/>
        <v>8026502.9299999997</v>
      </c>
      <c r="I58" s="4">
        <f t="shared" si="15"/>
        <v>1728976.7100000009</v>
      </c>
    </row>
    <row r="59" spans="2:9" x14ac:dyDescent="0.3">
      <c r="B59" s="5"/>
      <c r="C59" s="6" t="s">
        <v>22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</row>
    <row r="60" spans="2:9" ht="15" x14ac:dyDescent="0.25">
      <c r="B60" s="5"/>
      <c r="C60" s="6" t="s">
        <v>23</v>
      </c>
      <c r="D60" s="7">
        <v>5841958.9100000001</v>
      </c>
      <c r="E60" s="7">
        <v>3913520.73</v>
      </c>
      <c r="F60" s="7">
        <f>D60+E60</f>
        <v>9755479.6400000006</v>
      </c>
      <c r="G60" s="7">
        <v>8026502.9299999997</v>
      </c>
      <c r="H60" s="7">
        <v>8026502.9299999997</v>
      </c>
      <c r="I60" s="7">
        <f>F60-G60</f>
        <v>1728976.7100000009</v>
      </c>
    </row>
    <row r="61" spans="2:9" ht="15" x14ac:dyDescent="0.25">
      <c r="B61" s="5"/>
      <c r="C61" s="6" t="s">
        <v>24</v>
      </c>
      <c r="D61" s="7">
        <v>0</v>
      </c>
      <c r="E61" s="7">
        <v>0</v>
      </c>
      <c r="F61" s="7">
        <f t="shared" ref="F61:F65" si="16">D61+E61</f>
        <v>0</v>
      </c>
      <c r="G61" s="7">
        <v>0</v>
      </c>
      <c r="H61" s="7">
        <v>0</v>
      </c>
      <c r="I61" s="7">
        <v>0</v>
      </c>
    </row>
    <row r="62" spans="2:9" ht="22.8" x14ac:dyDescent="0.3">
      <c r="B62" s="5"/>
      <c r="C62" s="6" t="s">
        <v>25</v>
      </c>
      <c r="D62" s="7">
        <v>0</v>
      </c>
      <c r="E62" s="7">
        <v>0</v>
      </c>
      <c r="F62" s="7">
        <f t="shared" si="16"/>
        <v>0</v>
      </c>
      <c r="G62" s="7">
        <v>0</v>
      </c>
      <c r="H62" s="7">
        <v>0</v>
      </c>
      <c r="I62" s="7">
        <v>0</v>
      </c>
    </row>
    <row r="63" spans="2:9" x14ac:dyDescent="0.3">
      <c r="B63" s="5"/>
      <c r="C63" s="6" t="s">
        <v>26</v>
      </c>
      <c r="D63" s="10">
        <v>0</v>
      </c>
      <c r="E63" s="10">
        <v>0</v>
      </c>
      <c r="F63" s="7">
        <f t="shared" si="16"/>
        <v>0</v>
      </c>
      <c r="G63" s="10">
        <v>0</v>
      </c>
      <c r="H63" s="10">
        <v>0</v>
      </c>
      <c r="I63" s="10">
        <v>0</v>
      </c>
    </row>
    <row r="64" spans="2:9" x14ac:dyDescent="0.3">
      <c r="B64" s="5"/>
      <c r="C64" s="6" t="s">
        <v>27</v>
      </c>
      <c r="D64" s="7">
        <v>0</v>
      </c>
      <c r="E64" s="7">
        <v>0</v>
      </c>
      <c r="F64" s="7">
        <f t="shared" si="16"/>
        <v>0</v>
      </c>
      <c r="G64" s="7">
        <v>0</v>
      </c>
      <c r="H64" s="7">
        <v>0</v>
      </c>
      <c r="I64" s="7">
        <v>0</v>
      </c>
    </row>
    <row r="65" spans="2:24" ht="19.8" x14ac:dyDescent="0.4">
      <c r="B65" s="5"/>
      <c r="C65" s="6" t="s">
        <v>28</v>
      </c>
      <c r="D65" s="7">
        <v>0</v>
      </c>
      <c r="E65" s="7">
        <v>0</v>
      </c>
      <c r="F65" s="7">
        <f t="shared" si="16"/>
        <v>0</v>
      </c>
      <c r="G65" s="7">
        <v>0</v>
      </c>
      <c r="H65" s="7">
        <v>0</v>
      </c>
      <c r="I65" s="7">
        <v>0</v>
      </c>
      <c r="X65" s="16"/>
    </row>
    <row r="66" spans="2:24" ht="4.5" customHeight="1" x14ac:dyDescent="0.25">
      <c r="B66" s="8"/>
      <c r="C66" s="9"/>
      <c r="D66" s="4"/>
      <c r="E66" s="4"/>
      <c r="F66" s="4"/>
      <c r="G66" s="4"/>
      <c r="H66" s="4"/>
      <c r="I66" s="4"/>
    </row>
    <row r="67" spans="2:24" x14ac:dyDescent="0.3">
      <c r="B67" s="33" t="s">
        <v>29</v>
      </c>
      <c r="C67" s="34"/>
      <c r="D67" s="4">
        <f>SUM(D68:D76)</f>
        <v>368964.81</v>
      </c>
      <c r="E67" s="4">
        <f t="shared" ref="E67:I67" si="17">SUM(E68:E76)</f>
        <v>49000</v>
      </c>
      <c r="F67" s="4">
        <f t="shared" si="17"/>
        <v>417964.81</v>
      </c>
      <c r="G67" s="4">
        <f t="shared" si="17"/>
        <v>59969</v>
      </c>
      <c r="H67" s="4">
        <f t="shared" si="17"/>
        <v>59969</v>
      </c>
      <c r="I67" s="4">
        <f t="shared" si="17"/>
        <v>357995.81</v>
      </c>
    </row>
    <row r="68" spans="2:24" ht="22.8" x14ac:dyDescent="0.3">
      <c r="B68" s="5"/>
      <c r="C68" s="6" t="s">
        <v>30</v>
      </c>
      <c r="D68" s="7">
        <v>368964.81</v>
      </c>
      <c r="E68" s="7">
        <v>49000</v>
      </c>
      <c r="F68" s="7">
        <f>D68+E68</f>
        <v>417964.81</v>
      </c>
      <c r="G68" s="7">
        <v>59969</v>
      </c>
      <c r="H68" s="7">
        <v>59969</v>
      </c>
      <c r="I68" s="7">
        <f>F68-G68</f>
        <v>357995.81</v>
      </c>
    </row>
    <row r="69" spans="2:24" ht="15" x14ac:dyDescent="0.25">
      <c r="B69" s="5"/>
      <c r="C69" s="6" t="s">
        <v>31</v>
      </c>
      <c r="D69" s="7">
        <v>0</v>
      </c>
      <c r="E69" s="7">
        <v>0</v>
      </c>
      <c r="F69" s="7">
        <f t="shared" ref="F69:F76" si="18">D69+E69</f>
        <v>0</v>
      </c>
      <c r="G69" s="7">
        <v>0</v>
      </c>
      <c r="H69" s="7">
        <v>0</v>
      </c>
      <c r="I69" s="7">
        <f t="shared" ref="I69:I76" si="19">F69-G69</f>
        <v>0</v>
      </c>
    </row>
    <row r="70" spans="2:24" x14ac:dyDescent="0.3">
      <c r="B70" s="5"/>
      <c r="C70" s="6" t="s">
        <v>32</v>
      </c>
      <c r="D70" s="7">
        <v>0</v>
      </c>
      <c r="E70" s="7">
        <v>0</v>
      </c>
      <c r="F70" s="7">
        <f t="shared" si="18"/>
        <v>0</v>
      </c>
      <c r="G70" s="7">
        <v>0</v>
      </c>
      <c r="H70" s="7">
        <v>0</v>
      </c>
      <c r="I70" s="7">
        <f t="shared" si="19"/>
        <v>0</v>
      </c>
    </row>
    <row r="71" spans="2:24" x14ac:dyDescent="0.3">
      <c r="B71" s="5"/>
      <c r="C71" s="6" t="s">
        <v>33</v>
      </c>
      <c r="D71" s="7">
        <v>0</v>
      </c>
      <c r="E71" s="7">
        <v>0</v>
      </c>
      <c r="F71" s="7">
        <f t="shared" si="18"/>
        <v>0</v>
      </c>
      <c r="G71" s="7">
        <v>0</v>
      </c>
      <c r="H71" s="7">
        <v>0</v>
      </c>
      <c r="I71" s="7">
        <f t="shared" si="19"/>
        <v>0</v>
      </c>
    </row>
    <row r="72" spans="2:24" ht="15" x14ac:dyDescent="0.25">
      <c r="B72" s="5"/>
      <c r="C72" s="6" t="s">
        <v>34</v>
      </c>
      <c r="D72" s="7">
        <v>0</v>
      </c>
      <c r="E72" s="7">
        <v>0</v>
      </c>
      <c r="F72" s="7">
        <f t="shared" si="18"/>
        <v>0</v>
      </c>
      <c r="G72" s="7">
        <v>0</v>
      </c>
      <c r="H72" s="7">
        <v>0</v>
      </c>
      <c r="I72" s="7">
        <f t="shared" si="19"/>
        <v>0</v>
      </c>
    </row>
    <row r="73" spans="2:24" ht="15" x14ac:dyDescent="0.25">
      <c r="B73" s="5"/>
      <c r="C73" s="6" t="s">
        <v>35</v>
      </c>
      <c r="D73" s="7">
        <v>0</v>
      </c>
      <c r="E73" s="7">
        <v>0</v>
      </c>
      <c r="F73" s="7">
        <f t="shared" si="18"/>
        <v>0</v>
      </c>
      <c r="G73" s="7">
        <v>0</v>
      </c>
      <c r="H73" s="7">
        <v>0</v>
      </c>
      <c r="I73" s="7">
        <f t="shared" si="19"/>
        <v>0</v>
      </c>
    </row>
    <row r="74" spans="2:24" ht="15" x14ac:dyDescent="0.25">
      <c r="B74" s="5"/>
      <c r="C74" s="6" t="s">
        <v>36</v>
      </c>
      <c r="D74" s="7">
        <v>0</v>
      </c>
      <c r="E74" s="7">
        <v>0</v>
      </c>
      <c r="F74" s="7">
        <f t="shared" si="18"/>
        <v>0</v>
      </c>
      <c r="G74" s="7">
        <v>0</v>
      </c>
      <c r="H74" s="7">
        <v>0</v>
      </c>
      <c r="I74" s="7">
        <f t="shared" si="19"/>
        <v>0</v>
      </c>
    </row>
    <row r="75" spans="2:24" x14ac:dyDescent="0.3">
      <c r="B75" s="5"/>
      <c r="C75" s="6" t="s">
        <v>37</v>
      </c>
      <c r="D75" s="7">
        <v>0</v>
      </c>
      <c r="E75" s="7">
        <v>0</v>
      </c>
      <c r="F75" s="7">
        <f t="shared" si="18"/>
        <v>0</v>
      </c>
      <c r="G75" s="7">
        <v>0</v>
      </c>
      <c r="H75" s="7">
        <v>0</v>
      </c>
      <c r="I75" s="7">
        <f t="shared" si="19"/>
        <v>0</v>
      </c>
    </row>
    <row r="76" spans="2:24" x14ac:dyDescent="0.3">
      <c r="B76" s="5"/>
      <c r="C76" s="6" t="s">
        <v>38</v>
      </c>
      <c r="D76" s="7">
        <v>0</v>
      </c>
      <c r="E76" s="7">
        <v>0</v>
      </c>
      <c r="F76" s="7">
        <f t="shared" si="18"/>
        <v>0</v>
      </c>
      <c r="G76" s="7">
        <v>0</v>
      </c>
      <c r="H76" s="7">
        <v>0</v>
      </c>
      <c r="I76" s="7">
        <f t="shared" si="19"/>
        <v>0</v>
      </c>
    </row>
    <row r="77" spans="2:24" ht="4.5" customHeight="1" x14ac:dyDescent="0.25">
      <c r="B77" s="8"/>
      <c r="C77" s="9"/>
      <c r="D77" s="4"/>
      <c r="E77" s="4"/>
      <c r="F77" s="4"/>
      <c r="G77" s="4"/>
      <c r="H77" s="4"/>
      <c r="I77" s="4"/>
    </row>
    <row r="78" spans="2:24" ht="24.75" customHeight="1" x14ac:dyDescent="0.25">
      <c r="B78" s="33" t="s">
        <v>39</v>
      </c>
      <c r="C78" s="34"/>
      <c r="D78" s="4">
        <f>SUM(D79:D82)</f>
        <v>2254000</v>
      </c>
      <c r="E78" s="4">
        <f t="shared" ref="E78:I78" si="20">SUM(E79:E82)</f>
        <v>2451792.34</v>
      </c>
      <c r="F78" s="4">
        <f t="shared" si="20"/>
        <v>4705792.34</v>
      </c>
      <c r="G78" s="4">
        <f t="shared" si="20"/>
        <v>2598339.04</v>
      </c>
      <c r="H78" s="4">
        <f t="shared" si="20"/>
        <v>2598339.04</v>
      </c>
      <c r="I78" s="4">
        <f t="shared" si="20"/>
        <v>2107453.2999999998</v>
      </c>
    </row>
    <row r="79" spans="2:24" ht="24" x14ac:dyDescent="0.25">
      <c r="B79" s="5"/>
      <c r="C79" s="6" t="s">
        <v>40</v>
      </c>
      <c r="D79" s="7">
        <v>2254000</v>
      </c>
      <c r="E79" s="7">
        <v>2451792.34</v>
      </c>
      <c r="F79" s="7">
        <f>D79+E79</f>
        <v>4705792.34</v>
      </c>
      <c r="G79" s="7">
        <v>2598339.04</v>
      </c>
      <c r="H79" s="7">
        <v>2598339.04</v>
      </c>
      <c r="I79" s="7">
        <f>F79-G79</f>
        <v>2107453.2999999998</v>
      </c>
    </row>
    <row r="80" spans="2:24" ht="24" x14ac:dyDescent="0.25">
      <c r="B80" s="5"/>
      <c r="C80" s="6" t="s">
        <v>41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</row>
    <row r="81" spans="2:9" ht="15" x14ac:dyDescent="0.25">
      <c r="B81" s="5"/>
      <c r="C81" s="6" t="s">
        <v>42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</row>
    <row r="82" spans="2:9" ht="15" x14ac:dyDescent="0.25">
      <c r="B82" s="5"/>
      <c r="C82" s="6" t="s">
        <v>43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</row>
    <row r="83" spans="2:9" ht="4.5" customHeight="1" x14ac:dyDescent="0.25">
      <c r="B83" s="8"/>
      <c r="C83" s="9"/>
      <c r="D83" s="4"/>
      <c r="E83" s="4"/>
      <c r="F83" s="4"/>
      <c r="G83" s="4"/>
      <c r="H83" s="4"/>
      <c r="I83" s="4"/>
    </row>
    <row r="84" spans="2:9" ht="15" x14ac:dyDescent="0.25">
      <c r="B84" s="33" t="s">
        <v>45</v>
      </c>
      <c r="C84" s="34"/>
      <c r="D84" s="4">
        <f>D10+D47</f>
        <v>152331000.46000001</v>
      </c>
      <c r="E84" s="4">
        <f t="shared" ref="E84:I84" si="21">E10+E47</f>
        <v>130019349.14999998</v>
      </c>
      <c r="F84" s="4">
        <f t="shared" si="21"/>
        <v>282350349.61000001</v>
      </c>
      <c r="G84" s="4">
        <f t="shared" si="21"/>
        <v>184325134.01999998</v>
      </c>
      <c r="H84" s="4">
        <f t="shared" si="21"/>
        <v>184325134.01999998</v>
      </c>
      <c r="I84" s="4">
        <f t="shared" si="21"/>
        <v>98025215.590000004</v>
      </c>
    </row>
    <row r="85" spans="2:9" ht="4.5" customHeight="1" thickBot="1" x14ac:dyDescent="0.3">
      <c r="B85" s="11"/>
      <c r="C85" s="12"/>
      <c r="D85" s="13"/>
      <c r="E85" s="13"/>
      <c r="F85" s="13"/>
      <c r="G85" s="13"/>
      <c r="H85" s="13"/>
      <c r="I85" s="13"/>
    </row>
    <row r="86" spans="2:9" ht="3.75" customHeight="1" x14ac:dyDescent="0.25">
      <c r="D86" s="14"/>
      <c r="E86" s="14"/>
      <c r="F86" s="14"/>
      <c r="G86" s="14"/>
      <c r="H86" s="14"/>
      <c r="I86" s="14"/>
    </row>
    <row r="87" spans="2:9" ht="15" x14ac:dyDescent="0.25">
      <c r="D87" s="14"/>
      <c r="E87" s="14"/>
      <c r="F87" s="14"/>
      <c r="G87" s="14"/>
      <c r="H87" s="14"/>
      <c r="I87" s="14"/>
    </row>
    <row r="88" spans="2:9" ht="15" x14ac:dyDescent="0.25">
      <c r="D88" s="14"/>
      <c r="E88" s="14"/>
      <c r="F88" s="14"/>
      <c r="G88" s="14"/>
      <c r="H88" s="14"/>
      <c r="I88" s="14"/>
    </row>
    <row r="89" spans="2:9" ht="15" x14ac:dyDescent="0.25">
      <c r="D89" s="14"/>
      <c r="E89" s="14"/>
      <c r="F89" s="14"/>
      <c r="G89" s="14"/>
      <c r="H89" s="14"/>
      <c r="I89" s="14"/>
    </row>
    <row r="90" spans="2:9" ht="15" x14ac:dyDescent="0.25">
      <c r="D90" s="14"/>
      <c r="E90" s="14"/>
      <c r="F90" s="14"/>
      <c r="G90" s="14"/>
      <c r="H90" s="14"/>
      <c r="I90" s="14"/>
    </row>
    <row r="91" spans="2:9" ht="15" x14ac:dyDescent="0.25">
      <c r="D91" s="14"/>
      <c r="E91" s="14"/>
      <c r="F91" s="14"/>
      <c r="G91" s="14"/>
      <c r="H91" s="14"/>
      <c r="I91" s="14"/>
    </row>
    <row r="92" spans="2:9" ht="15" x14ac:dyDescent="0.25">
      <c r="D92" s="14"/>
      <c r="E92" s="14"/>
      <c r="F92" s="14"/>
      <c r="G92" s="14"/>
      <c r="I92" s="14"/>
    </row>
    <row r="93" spans="2:9" ht="15" x14ac:dyDescent="0.25">
      <c r="D93" s="14"/>
      <c r="E93" s="14"/>
      <c r="F93" s="14"/>
      <c r="G93" s="14"/>
      <c r="H93" s="14"/>
      <c r="I93" s="14"/>
    </row>
    <row r="94" spans="2:9" ht="15" x14ac:dyDescent="0.25">
      <c r="D94" s="14"/>
      <c r="E94" s="14"/>
      <c r="F94" s="14"/>
      <c r="G94" s="14"/>
      <c r="H94" s="14"/>
      <c r="I94" s="14"/>
    </row>
  </sheetData>
  <mergeCells count="20">
    <mergeCell ref="B84:C84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67:C67"/>
    <mergeCell ref="B78:C78"/>
    <mergeCell ref="B7:C8"/>
    <mergeCell ref="D7:H7"/>
    <mergeCell ref="I7:I8"/>
    <mergeCell ref="B2:I2"/>
    <mergeCell ref="B3:I3"/>
    <mergeCell ref="B4:I4"/>
    <mergeCell ref="B5:I5"/>
    <mergeCell ref="B6:I6"/>
  </mergeCells>
  <pageMargins left="0.25" right="0.25" top="0.75" bottom="0.75" header="0.3" footer="0.3"/>
  <pageSetup scale="57" fitToHeight="0" orientation="portrait" verticalDpi="0" r:id="rId1"/>
  <headerFooter>
    <oddFooter>&amp;RPagina &amp;P Pagina&amp;N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 CF</vt:lpstr>
      <vt:lpstr>'EAEPE CF'!Área_de_impresión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2023-01-28T00:56:51Z</cp:lastPrinted>
  <dcterms:created xsi:type="dcterms:W3CDTF">2019-02-28T23:19:47Z</dcterms:created>
  <dcterms:modified xsi:type="dcterms:W3CDTF">2023-01-28T00:56:54Z</dcterms:modified>
</cp:coreProperties>
</file>